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140" tabRatio="260" activeTab="0"/>
  </bookViews>
  <sheets>
    <sheet name="Ordering Information" sheetId="1" r:id="rId1"/>
    <sheet name="Primer Details" sheetId="2" r:id="rId2"/>
    <sheet name="Menus" sheetId="3" state="hidden" r:id="rId3"/>
    <sheet name="Version 4" sheetId="4" state="hidden" r:id="rId4"/>
  </sheets>
  <definedNames>
    <definedName name="_3AOX">'Menus'!$F$2:$F$52</definedName>
    <definedName name="BAC">'Menus'!$A$1</definedName>
    <definedName name="Free_Standard">'Menus'!$E$2:$E$6</definedName>
    <definedName name="PCR">'Menus'!$A$1:$A$2</definedName>
    <definedName name="Plasmid">'Menus'!$A$1:$A$2</definedName>
    <definedName name="PowerRead">'Menus'!$H$2:$H$7</definedName>
    <definedName name="Primers">'Menus'!$F$1:$F$52</definedName>
    <definedName name="PrimerTypes">'Menus'!$E$2:$E$6</definedName>
    <definedName name="_xlnm.Print_Area" localSheetId="1">INDIRECT("Tubes!$B$1:$L$"&amp;'Menus'!$J$2)</definedName>
    <definedName name="_xlnm.Print_Area">INDIRECT("Samples!$B$1:$L$"&amp;'Menus'!$J$2)</definedName>
    <definedName name="_xlnm.Print_Titles" localSheetId="1">'Primer Details'!$23:$23</definedName>
    <definedName name="Read_Type">'Menus'!$A$1:$A$2</definedName>
    <definedName name="Standard">'Menus'!$I$2</definedName>
    <definedName name="Std_Primers">'Menus'!$F$1:$F$52</definedName>
    <definedName name="Temp_Spec">'Menus'!$A$1:$B$2</definedName>
    <definedName name="Template_Type" localSheetId="2">'Menus'!$C$2:$C$4</definedName>
    <definedName name="Template_Type">#REF!</definedName>
    <definedName name="TemplateType">'Menus'!$C$2:$C$4</definedName>
    <definedName name="YesNo">'Menus'!$D$1:$D$2</definedName>
    <definedName name="Z_0304AF98_F479_41C7_A6ED_51ED76AD7926_.wvu.PrintArea" localSheetId="1" hidden="1">'Primer Details'!$B$21:$K$65</definedName>
    <definedName name="Z_0304AF98_F479_41C7_A6ED_51ED76AD7926_.wvu.PrintTitles" localSheetId="1" hidden="1">'Primer Details'!$23:$23</definedName>
  </definedNames>
  <calcPr fullCalcOnLoad="1"/>
</workbook>
</file>

<file path=xl/sharedStrings.xml><?xml version="1.0" encoding="utf-8"?>
<sst xmlns="http://schemas.openxmlformats.org/spreadsheetml/2006/main" count="222" uniqueCount="168">
  <si>
    <t>Plasmid</t>
  </si>
  <si>
    <t>Other</t>
  </si>
  <si>
    <t>No</t>
  </si>
  <si>
    <t>T7</t>
  </si>
  <si>
    <t>SP6</t>
  </si>
  <si>
    <t>T3</t>
  </si>
  <si>
    <t>5AOX</t>
  </si>
  <si>
    <t>malE</t>
  </si>
  <si>
    <t>3AOX</t>
  </si>
  <si>
    <t>petup</t>
  </si>
  <si>
    <t>V5</t>
  </si>
  <si>
    <t>RV3</t>
  </si>
  <si>
    <t>Standard</t>
  </si>
  <si>
    <t>Premixed</t>
  </si>
  <si>
    <t>Enclosed</t>
  </si>
  <si>
    <t>N/A</t>
  </si>
  <si>
    <t>Needs Synthesis</t>
  </si>
  <si>
    <t>Power Read</t>
  </si>
  <si>
    <t>GC or GT Rich</t>
  </si>
  <si>
    <t>Stored</t>
  </si>
  <si>
    <t>Yes</t>
  </si>
  <si>
    <t>2° Structure</t>
  </si>
  <si>
    <t>Concatenation</t>
  </si>
  <si>
    <t>Check sequence for Needs Synthesis</t>
  </si>
  <si>
    <t>Check that Universal Primer is on list</t>
  </si>
  <si>
    <t>Check for Primer Name</t>
  </si>
  <si>
    <t>Check Template Type</t>
  </si>
  <si>
    <t>Check Primer Type</t>
  </si>
  <si>
    <t>Check Product Type</t>
  </si>
  <si>
    <t>Is Uni Primer on List?</t>
  </si>
  <si>
    <t>Free Standard</t>
  </si>
  <si>
    <t>Reserved for lab:</t>
  </si>
  <si>
    <t>Version 4:</t>
  </si>
  <si>
    <t>Standard primer list updated to match web site</t>
  </si>
  <si>
    <t>Template Specs list updated to match web site.</t>
  </si>
  <si>
    <t>96gIII</t>
  </si>
  <si>
    <t>BGHrev</t>
  </si>
  <si>
    <t>CMVf</t>
  </si>
  <si>
    <t>EGFPC1F</t>
  </si>
  <si>
    <t>EGFPC1R</t>
  </si>
  <si>
    <t>EGFPN1F</t>
  </si>
  <si>
    <t>EGFPN1R</t>
  </si>
  <si>
    <t>GadFor</t>
  </si>
  <si>
    <t>GadRev</t>
  </si>
  <si>
    <t>Gal4AD</t>
  </si>
  <si>
    <t>Gal4BD</t>
  </si>
  <si>
    <t>M13F</t>
  </si>
  <si>
    <t>M13F43</t>
  </si>
  <si>
    <t>M13R</t>
  </si>
  <si>
    <t>M13R49</t>
  </si>
  <si>
    <t>pBabeF</t>
  </si>
  <si>
    <t>pBabeR</t>
  </si>
  <si>
    <t>pBadF</t>
  </si>
  <si>
    <t>pBadR</t>
  </si>
  <si>
    <t>pcDNAF</t>
  </si>
  <si>
    <t>pcDNAR</t>
  </si>
  <si>
    <t>pFBACf</t>
  </si>
  <si>
    <t>pFBACr</t>
  </si>
  <si>
    <t>pGexF</t>
  </si>
  <si>
    <t>pGexR</t>
  </si>
  <si>
    <t>pGL3for</t>
  </si>
  <si>
    <t>pGLfor</t>
  </si>
  <si>
    <t>pGLrev</t>
  </si>
  <si>
    <t>pJET12F</t>
  </si>
  <si>
    <t>pJET12R</t>
  </si>
  <si>
    <t>pJET1F</t>
  </si>
  <si>
    <t>pJET1R</t>
  </si>
  <si>
    <t>pQEfPR</t>
  </si>
  <si>
    <t>pQErev</t>
  </si>
  <si>
    <t>pShCMVf</t>
  </si>
  <si>
    <t>pShCMVr</t>
  </si>
  <si>
    <t>T7term</t>
  </si>
  <si>
    <t>TrcHisF</t>
  </si>
  <si>
    <t>TrcHisR</t>
  </si>
  <si>
    <t>shRNA construct</t>
  </si>
  <si>
    <t>Repeats</t>
  </si>
  <si>
    <t>PCR</t>
  </si>
  <si>
    <t>Check for Sample Name</t>
  </si>
  <si>
    <t>Check for BAC</t>
  </si>
  <si>
    <t>GL2</t>
  </si>
  <si>
    <t>M1396</t>
  </si>
  <si>
    <t>T7PCS2</t>
  </si>
  <si>
    <r>
      <rPr>
        <b/>
        <sz val="18"/>
        <rFont val="Arial"/>
        <family val="2"/>
      </rPr>
      <t xml:space="preserve">e-nnovation Life Sciences
</t>
    </r>
    <r>
      <rPr>
        <b/>
        <sz val="16"/>
        <rFont val="Arial"/>
        <family val="2"/>
      </rPr>
      <t xml:space="preserve">Sequencing Order Form
</t>
    </r>
    <r>
      <rPr>
        <b/>
        <sz val="14"/>
        <rFont val="Arial"/>
        <family val="2"/>
      </rPr>
      <t>Please send this form along with your samples to the below address: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
</t>
    </r>
    <r>
      <rPr>
        <b/>
        <sz val="10"/>
        <rFont val="Arial"/>
        <family val="2"/>
      </rPr>
      <t>Office-67, T/F, Shiva Arcade, Mayur Vihar-1, Delhi-110091 India
E-mail: ennovationlifesciences@gmail.com, info@myebpl.com Tel.: +91-9711347133</t>
    </r>
    <r>
      <rPr>
        <b/>
        <sz val="10"/>
        <color indexed="9"/>
        <rFont val="Arial"/>
        <family val="2"/>
      </rPr>
      <t xml:space="preserve">
</t>
    </r>
  </si>
  <si>
    <t>Mandatory Fields:</t>
  </si>
  <si>
    <t>Quantity (and concentration) of template DNA required for sequencing service:</t>
  </si>
  <si>
    <t>Table 1: Prepared Template and Primer Submissions:</t>
  </si>
  <si>
    <t>1. eLS follows the protocol optimized by ABI for sample preparation.</t>
  </si>
  <si>
    <t>2. Template DNA supplied should satisfy the following criteria :</t>
  </si>
  <si>
    <r>
      <t xml:space="preserve">3. Template DNA must be finally re-suspended in </t>
    </r>
    <r>
      <rPr>
        <b/>
        <sz val="10"/>
        <rFont val="Georgia"/>
        <family val="1"/>
      </rPr>
      <t xml:space="preserve">deionizer water </t>
    </r>
    <r>
      <rPr>
        <sz val="10"/>
        <rFont val="Georgia"/>
        <family val="1"/>
      </rPr>
      <t>only.</t>
    </r>
  </si>
  <si>
    <t># Salt free</t>
  </si>
  <si>
    <t># RNA free and</t>
  </si>
  <si>
    <t># EDTA free</t>
  </si>
  <si>
    <t>Template Type</t>
  </si>
  <si>
    <t>Template Size</t>
  </si>
  <si>
    <r>
      <t>Primer (pmol/</t>
    </r>
    <r>
      <rPr>
        <b/>
        <sz val="10"/>
        <rFont val="Calibri"/>
        <family val="2"/>
      </rPr>
      <t>µ</t>
    </r>
    <r>
      <rPr>
        <b/>
        <sz val="10"/>
        <rFont val="Georgia"/>
        <family val="1"/>
      </rPr>
      <t>L)</t>
    </r>
  </si>
  <si>
    <r>
      <t>Template (ng/</t>
    </r>
    <r>
      <rPr>
        <b/>
        <sz val="10"/>
        <rFont val="Calibri"/>
        <family val="2"/>
      </rPr>
      <t>µ</t>
    </r>
    <r>
      <rPr>
        <b/>
        <sz val="10"/>
        <rFont val="Georgia"/>
        <family val="1"/>
      </rPr>
      <t>L)</t>
    </r>
  </si>
  <si>
    <t>S. No.</t>
  </si>
  <si>
    <t>Criteria for primers used in sequencing:</t>
  </si>
  <si>
    <t>Primer sequence selection, synthesis and purification have significanteffect on the quality of sequencing data. We recommend thefollowing criteria :</t>
  </si>
  <si>
    <t>Primer Walking Service:</t>
  </si>
  <si>
    <t>to the number of reactions performed/primers synthesized.</t>
  </si>
  <si>
    <t>How To Send Samples:</t>
  </si>
  <si>
    <t>Result of DNA Sequencing Service:</t>
  </si>
  <si>
    <t>Delivery time:</t>
  </si>
  <si>
    <t>A] PCR products and Plasmid DNA- 5 working days</t>
  </si>
  <si>
    <t>B] PCR products with purification-5  working days</t>
  </si>
  <si>
    <t>C]Plasmid DNA Isolation and sequencing-5 working days</t>
  </si>
  <si>
    <t>4. The Sample will be charged for &lt;600bps also, if our positive control gives a good intensified read length. We do not re-run the failed reactions unless requested explicitly by the customer through email within 3days of receiving the data. The extra run is charged.</t>
  </si>
  <si>
    <t>5. We routinely store samples for 20 days unless instructed otherwise.</t>
  </si>
  <si>
    <t>Details of DNA templates for sequencing</t>
  </si>
  <si>
    <t>S.No</t>
  </si>
  <si>
    <t>Sample ID</t>
  </si>
  <si>
    <t>Type of sample</t>
  </si>
  <si>
    <t>(Plasmid/PCR product/ssDNA/stab cultures)</t>
  </si>
  <si>
    <t>Medium</t>
  </si>
  <si>
    <t>Volume of Medium</t>
  </si>
  <si>
    <t>If Lyophilized,</t>
  </si>
  <si>
    <t>Qty of sample</t>
  </si>
  <si>
    <t>Conc. Of DNA Template</t>
  </si>
  <si>
    <t>Construct Size</t>
  </si>
  <si>
    <t>Insert Size</t>
  </si>
  <si>
    <t>Vector Type</t>
  </si>
  <si>
    <t>Is it GC/AT Rich/Long repeats/</t>
  </si>
  <si>
    <t>Purification protocol used</t>
  </si>
  <si>
    <t>Primer Detail Form</t>
  </si>
  <si>
    <t>(Corres-ponding to template)</t>
  </si>
  <si>
    <t>Primer to be used</t>
  </si>
  <si>
    <t>(Universal – M13/T7/T3/SP6/ Custom)</t>
  </si>
  <si>
    <t>Tm of Primer</t>
  </si>
  <si>
    <t>Annealing Temp. used by scientist</t>
  </si>
  <si>
    <t>Volume of medium</t>
  </si>
  <si>
    <t>Qty of Primer</t>
  </si>
  <si>
    <t>Is Primer Purified</t>
  </si>
  <si>
    <t>Length of Primer with sequence</t>
  </si>
  <si>
    <t>Conc. Of Primer (pm/ml)</t>
  </si>
  <si>
    <t>Primer Walking Services</t>
  </si>
  <si>
    <t>Initial primers to be sequenced with :_____________________________________</t>
  </si>
  <si>
    <t>Sequencing to be done for : both strands</t>
  </si>
  <si>
    <r>
      <rPr>
        <b/>
        <sz val="11"/>
        <rFont val="Arial"/>
        <family val="2"/>
      </rPr>
      <t>e-nnovation Life Sciences
Sequencing Order Form
Please send this form along with your samples to the below address: 
Office-67, T/F, Shiva Arcade, Mayur Vihar-1, Delhi-110091 India
E-mail: ennovationlifesciences@gmail.com, info@myebpl.com Tel.: +91-9711347133</t>
    </r>
    <r>
      <rPr>
        <b/>
        <sz val="11"/>
        <color indexed="9"/>
        <rFont val="Arial"/>
        <family val="2"/>
      </rPr>
      <t xml:space="preserve">
</t>
    </r>
  </si>
  <si>
    <t>1.     High Purity (either HPLC or Desalted) Primers.</t>
  </si>
  <si>
    <t>2.    Primers 18-24 bases long usually give good specificity. Long Primer (&gt;35mer) is not preferred</t>
  </si>
  <si>
    <t>3.    GC content of 50% to 55% is preferred.</t>
  </si>
  <si>
    <t>4.    No mismatch is present and no alternative hybridization sitesare present in the template.</t>
  </si>
  <si>
    <t>5.    RAPD primers (10 mer) cannot be used for cycle sequencingreaction due to low annealing temperature.</t>
  </si>
  <si>
    <t>6.    For cycle sequencing, primer with melting temperature between50° C to 60° C is recommended. Avoid low melting temperature(40 to 45°C.) Melting temperature (Tm) is calculated as 4(G+C) + 2 (A+T).No secondary structure particularly at the 3' end should be present.</t>
  </si>
  <si>
    <t>1.     This service includes DNA extraction, purification, Primer designing, synthesis, desalting, sequencing and assembling of the final sequence.</t>
  </si>
  <si>
    <t>2.    Information &amp; sequence report will be provided to the customer at each stage of the sequencing by primer walking.</t>
  </si>
  <si>
    <t xml:space="preserve">3.    In case of unforeseen problems due to GC/AT rich regions of template DNA, the customer will be informed for suggestions and billed according </t>
  </si>
  <si>
    <t>1.     DNA must be transported in dry ice / coolant packs, at sufficiently lowtemperature to prevent degradation. DNA in solution should not be sent at room temperature.</t>
  </si>
  <si>
    <t>2.    Customers are requested to send the printed Order Form filled in along with the email and contact number.</t>
  </si>
  <si>
    <t>3.    Please submit your template and primer in 1.5ml Eppendorftubes and be sure to label your tubes as in the order form. Tubes submitted in other formats will not be accepted.</t>
  </si>
  <si>
    <t>4.    Samples received in lab after 2PM will be considered as the next day order.</t>
  </si>
  <si>
    <t>1.        eLS will provide data by email -of each sample in the form of Electropherogram/chromatogram along with the internal sequencing control.</t>
  </si>
  <si>
    <t xml:space="preserve">2.       The sequencing read length provided will be up to 600bases. </t>
  </si>
  <si>
    <t xml:space="preserve">3.       Result depends on the successful fulfilling of quality and quantity criteria. </t>
  </si>
  <si>
    <t>1. Sequencing service: Approximately 3-5days.</t>
  </si>
  <si>
    <t>2. Primer walking services: Approximately 1 week for every 1 kb.</t>
  </si>
  <si>
    <r>
      <t>(Deionized H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O/Lyophilized/TE buffer)</t>
    </r>
  </si>
  <si>
    <t>Min (10-50 ml)</t>
  </si>
  <si>
    <t>ng/ml</t>
  </si>
  <si>
    <t>Contact Details</t>
  </si>
  <si>
    <t>Shipping Address</t>
  </si>
  <si>
    <t xml:space="preserve">Billing Address </t>
  </si>
  <si>
    <t>Name</t>
  </si>
  <si>
    <t>Institute/University/Company</t>
  </si>
  <si>
    <t>Address</t>
  </si>
  <si>
    <t>Phone</t>
  </si>
  <si>
    <t>E-mail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</si>
</sst>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.5"/>
      <name val="Wingdings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2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1"/>
      <color indexed="63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0"/>
      <name val="Arial"/>
      <family val="2"/>
    </font>
    <font>
      <sz val="11"/>
      <color rgb="FF33333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/>
      <right/>
      <top/>
      <bottom/>
    </border>
  </borders>
  <cellStyleXfs count="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57" applyFont="1" applyBorder="1" applyAlignment="1" applyProtection="1">
      <alignment horizontal="center"/>
      <protection hidden="1"/>
    </xf>
    <xf numFmtId="0" fontId="0" fillId="0" borderId="11" xfId="57" applyFont="1" applyBorder="1" applyAlignment="1" applyProtection="1">
      <alignment horizontal="center"/>
      <protection hidden="1"/>
    </xf>
    <xf numFmtId="0" fontId="0" fillId="0" borderId="12" xfId="57" applyFont="1" applyBorder="1" applyAlignment="1" applyProtection="1">
      <alignment horizontal="center"/>
      <protection hidden="1"/>
    </xf>
    <xf numFmtId="0" fontId="0" fillId="0" borderId="0" xfId="57" applyAlignment="1">
      <alignment/>
      <protection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0" fontId="0" fillId="0" borderId="0" xfId="57" applyFont="1" applyAlignment="1">
      <alignment/>
      <protection/>
    </xf>
    <xf numFmtId="0" fontId="0" fillId="33" borderId="0" xfId="57" applyFill="1" applyAlignment="1">
      <alignment/>
      <protection/>
    </xf>
    <xf numFmtId="0" fontId="0" fillId="33" borderId="0" xfId="57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0" xfId="57" applyFont="1" applyAlignment="1">
      <alignment/>
      <protection/>
    </xf>
    <xf numFmtId="0" fontId="0" fillId="33" borderId="0" xfId="57" applyFont="1" applyFill="1" applyAlignment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58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4" fillId="0" borderId="1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/>
    </xf>
    <xf numFmtId="0" fontId="13" fillId="0" borderId="1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wrapText="1"/>
    </xf>
    <xf numFmtId="0" fontId="13" fillId="0" borderId="17" xfId="57" applyFont="1" applyFill="1" applyBorder="1" applyAlignment="1" applyProtection="1">
      <alignment/>
      <protection hidden="1"/>
    </xf>
    <xf numFmtId="0" fontId="14" fillId="0" borderId="17" xfId="0" applyFont="1" applyFill="1" applyBorder="1" applyAlignment="1">
      <alignment/>
    </xf>
    <xf numFmtId="0" fontId="14" fillId="0" borderId="17" xfId="57" applyFont="1" applyFill="1" applyBorder="1" applyAlignment="1" applyProtection="1">
      <alignment horizontal="center"/>
      <protection hidden="1"/>
    </xf>
    <xf numFmtId="0" fontId="14" fillId="0" borderId="17" xfId="57" applyFont="1" applyFill="1" applyBorder="1" applyAlignment="1" applyProtection="1">
      <alignment wrapText="1"/>
      <protection hidden="1"/>
    </xf>
    <xf numFmtId="0" fontId="14" fillId="0" borderId="17" xfId="57" applyFont="1" applyFill="1" applyBorder="1" applyProtection="1">
      <alignment/>
      <protection hidden="1"/>
    </xf>
    <xf numFmtId="0" fontId="15" fillId="0" borderId="17" xfId="57" applyFont="1" applyFill="1" applyBorder="1" applyAlignment="1" applyProtection="1">
      <alignment horizontal="center"/>
      <protection hidden="1"/>
    </xf>
    <xf numFmtId="0" fontId="13" fillId="0" borderId="17" xfId="57" applyFont="1" applyFill="1" applyBorder="1" applyAlignment="1" applyProtection="1">
      <alignment horizontal="center" vertical="center" wrapText="1"/>
      <protection hidden="1"/>
    </xf>
    <xf numFmtId="0" fontId="14" fillId="0" borderId="17" xfId="57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>
      <alignment vertical="center"/>
    </xf>
    <xf numFmtId="0" fontId="14" fillId="0" borderId="17" xfId="57" applyFont="1" applyFill="1" applyBorder="1" applyAlignment="1" applyProtection="1">
      <alignment horizontal="center"/>
      <protection hidden="1" locked="0"/>
    </xf>
    <xf numFmtId="0" fontId="13" fillId="0" borderId="17" xfId="57" applyFont="1" applyFill="1" applyBorder="1" applyAlignment="1" applyProtection="1">
      <alignment horizontal="center"/>
      <protection hidden="1"/>
    </xf>
    <xf numFmtId="172" fontId="14" fillId="0" borderId="17" xfId="57" applyNumberFormat="1" applyFont="1" applyFill="1" applyBorder="1" applyAlignment="1" applyProtection="1">
      <alignment horizontal="center"/>
      <protection hidden="1"/>
    </xf>
    <xf numFmtId="0" fontId="13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0"/>
    </xf>
    <xf numFmtId="0" fontId="14" fillId="0" borderId="17" xfId="0" applyFont="1" applyBorder="1" applyAlignment="1">
      <alignment horizontal="left" vertical="center" indent="8"/>
    </xf>
    <xf numFmtId="0" fontId="14" fillId="0" borderId="17" xfId="0" applyFont="1" applyBorder="1" applyAlignment="1">
      <alignment horizontal="left" vertical="center" indent="9"/>
    </xf>
    <xf numFmtId="0" fontId="14" fillId="0" borderId="17" xfId="0" applyFont="1" applyBorder="1" applyAlignment="1">
      <alignment horizontal="left" vertical="center" indent="12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52" fillId="0" borderId="0" xfId="55">
      <alignment/>
      <protection/>
    </xf>
    <xf numFmtId="0" fontId="60" fillId="0" borderId="0" xfId="55" applyFont="1">
      <alignment/>
      <protection/>
    </xf>
    <xf numFmtId="0" fontId="61" fillId="0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9" fillId="2" borderId="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8" fillId="2" borderId="13" xfId="57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left" vertical="top"/>
    </xf>
    <xf numFmtId="0" fontId="43" fillId="0" borderId="3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13" fillId="2" borderId="13" xfId="57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urofins_MWG_Operon_Sequencing_PlateUploadv3a" xfId="56"/>
    <cellStyle name="Normal_Eurofins_MWG_Operon_Sequencing_TubeUploadv3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65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65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4">
      <selection activeCell="G8" sqref="G8:K8"/>
    </sheetView>
  </sheetViews>
  <sheetFormatPr defaultColWidth="9.140625" defaultRowHeight="12.75"/>
  <cols>
    <col min="1" max="1" width="18.140625" style="0" customWidth="1"/>
    <col min="2" max="2" width="23.57421875" style="0" customWidth="1"/>
    <col min="3" max="3" width="19.8515625" style="0" customWidth="1"/>
    <col min="4" max="4" width="16.28125" style="0" customWidth="1"/>
    <col min="5" max="5" width="12.28125" style="0" customWidth="1"/>
    <col min="6" max="6" width="0.2890625" style="0" customWidth="1"/>
    <col min="7" max="7" width="26.57421875" style="0" customWidth="1"/>
    <col min="8" max="8" width="11.8515625" style="0" customWidth="1"/>
    <col min="9" max="9" width="8.8515625" style="0" hidden="1" customWidth="1"/>
    <col min="10" max="10" width="29.28125" style="0" hidden="1" customWidth="1"/>
    <col min="11" max="11" width="19.8515625" style="0" hidden="1" customWidth="1"/>
  </cols>
  <sheetData>
    <row r="1" spans="1:11" s="17" customFormat="1" ht="12.75" customHeight="1">
      <c r="A1" s="69" t="s">
        <v>82</v>
      </c>
      <c r="B1" s="69"/>
      <c r="C1" s="69"/>
      <c r="D1" s="69"/>
      <c r="E1" s="69"/>
      <c r="F1" s="69"/>
      <c r="G1" s="69"/>
      <c r="H1" s="69"/>
      <c r="J1" s="18"/>
      <c r="K1" s="18"/>
    </row>
    <row r="2" spans="1:11" s="17" customFormat="1" ht="39.75" customHeight="1">
      <c r="A2" s="69"/>
      <c r="B2" s="69"/>
      <c r="C2" s="69"/>
      <c r="D2" s="69"/>
      <c r="E2" s="69"/>
      <c r="F2" s="69"/>
      <c r="G2" s="69"/>
      <c r="H2" s="69"/>
      <c r="J2" s="68"/>
      <c r="K2" s="68"/>
    </row>
    <row r="3" spans="1:11" s="17" customFormat="1" ht="15" customHeight="1">
      <c r="A3" s="69"/>
      <c r="B3" s="69"/>
      <c r="C3" s="69"/>
      <c r="D3" s="69"/>
      <c r="E3" s="69"/>
      <c r="F3" s="69"/>
      <c r="G3" s="69"/>
      <c r="H3" s="69"/>
      <c r="J3" s="68"/>
      <c r="K3" s="68"/>
    </row>
    <row r="4" spans="1:11" s="17" customFormat="1" ht="14.25" customHeight="1">
      <c r="A4" s="69"/>
      <c r="B4" s="69"/>
      <c r="C4" s="69"/>
      <c r="D4" s="69"/>
      <c r="E4" s="69"/>
      <c r="F4" s="69"/>
      <c r="G4" s="69"/>
      <c r="H4" s="69"/>
      <c r="J4" s="68"/>
      <c r="K4" s="68"/>
    </row>
    <row r="5" spans="1:11" s="17" customFormat="1" ht="49.5" customHeight="1">
      <c r="A5" s="69"/>
      <c r="B5" s="69"/>
      <c r="C5" s="69"/>
      <c r="D5" s="69"/>
      <c r="E5" s="69"/>
      <c r="F5" s="69"/>
      <c r="G5" s="69"/>
      <c r="H5" s="69"/>
      <c r="J5" s="18"/>
      <c r="K5" s="18"/>
    </row>
    <row r="6" spans="1:7" ht="15">
      <c r="A6" s="67"/>
      <c r="B6" s="66"/>
      <c r="C6" s="66"/>
      <c r="D6" s="66"/>
      <c r="E6" s="67"/>
      <c r="F6" s="66"/>
      <c r="G6" s="66"/>
    </row>
    <row r="7" spans="1:11" ht="15.75">
      <c r="A7" s="82"/>
      <c r="B7" s="82"/>
      <c r="C7" s="82" t="s">
        <v>160</v>
      </c>
      <c r="D7" s="82"/>
      <c r="E7" s="82"/>
      <c r="F7" s="82"/>
      <c r="G7" s="82"/>
      <c r="H7" s="82"/>
      <c r="I7" s="82"/>
      <c r="J7" s="82"/>
      <c r="K7" s="82"/>
    </row>
    <row r="8" spans="1:11" ht="15">
      <c r="A8" s="82"/>
      <c r="B8" s="82"/>
      <c r="C8" s="91" t="s">
        <v>161</v>
      </c>
      <c r="D8" s="91"/>
      <c r="E8" s="91"/>
      <c r="F8" s="91"/>
      <c r="G8" s="91" t="s">
        <v>162</v>
      </c>
      <c r="H8" s="91"/>
      <c r="I8" s="91"/>
      <c r="J8" s="91"/>
      <c r="K8" s="91"/>
    </row>
    <row r="9" spans="1:11" ht="18" customHeight="1">
      <c r="A9" s="83" t="s">
        <v>163</v>
      </c>
      <c r="B9" s="84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83" t="s">
        <v>164</v>
      </c>
      <c r="B10" s="84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8" customHeight="1">
      <c r="A11" s="85" t="s">
        <v>165</v>
      </c>
      <c r="B11" s="85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8" customHeight="1">
      <c r="A12" s="85"/>
      <c r="B12" s="85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83" t="s">
        <v>166</v>
      </c>
      <c r="B13" s="84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8" customHeight="1">
      <c r="A14" s="83" t="s">
        <v>167</v>
      </c>
      <c r="B14" s="84"/>
      <c r="C14" s="90"/>
      <c r="D14" s="90"/>
      <c r="E14" s="90"/>
      <c r="F14" s="90"/>
      <c r="G14" s="90"/>
      <c r="H14" s="90"/>
      <c r="I14" s="90"/>
      <c r="J14" s="90"/>
      <c r="K14" s="90"/>
    </row>
    <row r="15" spans="1:8" ht="18" customHeight="1">
      <c r="A15" s="86"/>
      <c r="B15" s="87"/>
      <c r="C15" s="88"/>
      <c r="D15" s="88"/>
      <c r="E15" s="89"/>
      <c r="F15" s="89"/>
      <c r="G15" s="89"/>
      <c r="H15" s="89"/>
    </row>
    <row r="17" ht="15">
      <c r="A17" s="65" t="s">
        <v>83</v>
      </c>
    </row>
    <row r="18" ht="12.75">
      <c r="A18" s="19" t="s">
        <v>86</v>
      </c>
    </row>
    <row r="19" ht="12.75">
      <c r="A19" s="19" t="s">
        <v>87</v>
      </c>
    </row>
    <row r="20" ht="12.75">
      <c r="B20" s="22" t="s">
        <v>89</v>
      </c>
    </row>
    <row r="21" ht="12.75">
      <c r="B21" s="22" t="s">
        <v>90</v>
      </c>
    </row>
    <row r="22" ht="12.75">
      <c r="B22" s="20" t="s">
        <v>91</v>
      </c>
    </row>
    <row r="23" ht="12.75">
      <c r="A23" s="19" t="s">
        <v>88</v>
      </c>
    </row>
    <row r="25" ht="12.75">
      <c r="A25" s="21" t="s">
        <v>84</v>
      </c>
    </row>
    <row r="26" ht="12.75">
      <c r="A26" s="20" t="s">
        <v>85</v>
      </c>
    </row>
    <row r="27" spans="1:5" ht="13.5" thickBot="1">
      <c r="A27" s="24"/>
      <c r="B27" s="24"/>
      <c r="C27" s="24"/>
      <c r="D27" s="24"/>
      <c r="E27" s="25"/>
    </row>
    <row r="28" spans="1:5" ht="39" thickBot="1">
      <c r="A28" s="23" t="s">
        <v>96</v>
      </c>
      <c r="B28" s="23" t="s">
        <v>92</v>
      </c>
      <c r="C28" s="23" t="s">
        <v>93</v>
      </c>
      <c r="D28" s="23" t="s">
        <v>95</v>
      </c>
      <c r="E28" s="23" t="s">
        <v>94</v>
      </c>
    </row>
    <row r="29" spans="1:5" ht="13.5" thickBot="1">
      <c r="A29" s="23"/>
      <c r="B29" s="23"/>
      <c r="C29" s="23"/>
      <c r="D29" s="23"/>
      <c r="E29" s="23"/>
    </row>
    <row r="30" spans="1:5" ht="13.5" thickBot="1">
      <c r="A30" s="23"/>
      <c r="B30" s="23"/>
      <c r="C30" s="23"/>
      <c r="D30" s="23"/>
      <c r="E30" s="23"/>
    </row>
    <row r="31" spans="1:5" ht="13.5" thickBot="1">
      <c r="A31" s="23"/>
      <c r="B31" s="23"/>
      <c r="C31" s="23"/>
      <c r="D31" s="23"/>
      <c r="E31" s="23"/>
    </row>
    <row r="32" spans="1:5" ht="13.5" thickBot="1">
      <c r="A32" s="23"/>
      <c r="B32" s="23"/>
      <c r="C32" s="23"/>
      <c r="D32" s="23"/>
      <c r="E32" s="23"/>
    </row>
    <row r="33" spans="1:5" ht="13.5" thickBot="1">
      <c r="A33" s="23"/>
      <c r="B33" s="23"/>
      <c r="C33" s="23"/>
      <c r="D33" s="23"/>
      <c r="E33" s="23"/>
    </row>
    <row r="34" spans="1:5" ht="13.5" thickBot="1">
      <c r="A34" s="23"/>
      <c r="B34" s="23"/>
      <c r="C34" s="23"/>
      <c r="D34" s="23"/>
      <c r="E34" s="23"/>
    </row>
    <row r="35" spans="1:5" ht="13.5" thickBot="1">
      <c r="A35" s="23"/>
      <c r="B35" s="23"/>
      <c r="C35" s="23"/>
      <c r="D35" s="23"/>
      <c r="E35" s="23"/>
    </row>
    <row r="36" spans="1:5" ht="13.5" thickBot="1">
      <c r="A36" s="23"/>
      <c r="B36" s="23"/>
      <c r="C36" s="23"/>
      <c r="D36" s="23"/>
      <c r="E36" s="23"/>
    </row>
    <row r="37" ht="12.75">
      <c r="A37" s="15"/>
    </row>
    <row r="38" ht="12.75">
      <c r="A38" s="16"/>
    </row>
  </sheetData>
  <sheetProtection/>
  <mergeCells count="21">
    <mergeCell ref="A14:B14"/>
    <mergeCell ref="C14:F14"/>
    <mergeCell ref="G14:K14"/>
    <mergeCell ref="A11:B12"/>
    <mergeCell ref="C11:F12"/>
    <mergeCell ref="G11:K12"/>
    <mergeCell ref="A13:B13"/>
    <mergeCell ref="C13:F13"/>
    <mergeCell ref="G13:K13"/>
    <mergeCell ref="A9:B9"/>
    <mergeCell ref="C9:F9"/>
    <mergeCell ref="G9:K9"/>
    <mergeCell ref="A10:B10"/>
    <mergeCell ref="C10:F10"/>
    <mergeCell ref="G10:K10"/>
    <mergeCell ref="J2:K4"/>
    <mergeCell ref="A1:H5"/>
    <mergeCell ref="A7:B8"/>
    <mergeCell ref="C7:K7"/>
    <mergeCell ref="C8:F8"/>
    <mergeCell ref="G8:K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6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12.7109375" style="36" customWidth="1"/>
    <col min="2" max="2" width="20.421875" style="36" customWidth="1"/>
    <col min="3" max="3" width="35.28125" style="36" customWidth="1"/>
    <col min="4" max="4" width="27.57421875" style="36" bestFit="1" customWidth="1"/>
    <col min="5" max="5" width="16.7109375" style="36" bestFit="1" customWidth="1"/>
    <col min="6" max="6" width="16.7109375" style="36" customWidth="1"/>
    <col min="7" max="7" width="33.57421875" style="36" customWidth="1"/>
    <col min="8" max="8" width="14.140625" style="36" customWidth="1"/>
    <col min="9" max="10" width="16.8515625" style="36" customWidth="1"/>
    <col min="11" max="11" width="18.140625" style="36" customWidth="1"/>
    <col min="12" max="12" width="18.28125" style="36" customWidth="1"/>
    <col min="13" max="14" width="18.421875" style="36" customWidth="1"/>
    <col min="15" max="16384" width="9.140625" style="36" customWidth="1"/>
  </cols>
  <sheetData>
    <row r="1" spans="1:8" ht="14.25">
      <c r="A1" s="77" t="s">
        <v>138</v>
      </c>
      <c r="B1" s="77"/>
      <c r="C1" s="77"/>
      <c r="D1" s="77"/>
      <c r="E1" s="77"/>
      <c r="F1" s="77"/>
      <c r="G1" s="77"/>
      <c r="H1" s="77"/>
    </row>
    <row r="2" spans="1:8" ht="14.25">
      <c r="A2" s="77"/>
      <c r="B2" s="77"/>
      <c r="C2" s="77"/>
      <c r="D2" s="77"/>
      <c r="E2" s="77"/>
      <c r="F2" s="77"/>
      <c r="G2" s="77"/>
      <c r="H2" s="77"/>
    </row>
    <row r="3" spans="1:8" ht="14.25">
      <c r="A3" s="77"/>
      <c r="B3" s="77"/>
      <c r="C3" s="77"/>
      <c r="D3" s="77"/>
      <c r="E3" s="77"/>
      <c r="F3" s="77"/>
      <c r="G3" s="77"/>
      <c r="H3" s="77"/>
    </row>
    <row r="4" spans="1:8" ht="14.25">
      <c r="A4" s="77"/>
      <c r="B4" s="77"/>
      <c r="C4" s="77"/>
      <c r="D4" s="77"/>
      <c r="E4" s="77"/>
      <c r="F4" s="77"/>
      <c r="G4" s="77"/>
      <c r="H4" s="77"/>
    </row>
    <row r="5" spans="1:8" ht="46.5" customHeight="1">
      <c r="A5" s="77"/>
      <c r="B5" s="77"/>
      <c r="C5" s="77"/>
      <c r="D5" s="77"/>
      <c r="E5" s="77"/>
      <c r="F5" s="77"/>
      <c r="G5" s="77"/>
      <c r="H5" s="77"/>
    </row>
    <row r="6" ht="18" customHeight="1"/>
    <row r="7" spans="1:6" ht="38.25" customHeight="1">
      <c r="A7" s="51" t="s">
        <v>97</v>
      </c>
      <c r="B7" s="37"/>
      <c r="C7" s="37"/>
      <c r="D7" s="37"/>
      <c r="E7" s="38"/>
      <c r="F7" s="38"/>
    </row>
    <row r="8" spans="1:6" ht="15" customHeight="1">
      <c r="A8" s="52" t="s">
        <v>98</v>
      </c>
      <c r="B8" s="37"/>
      <c r="C8" s="37"/>
      <c r="D8" s="37"/>
      <c r="E8" s="38"/>
      <c r="F8" s="38"/>
    </row>
    <row r="9" spans="1:6" ht="25.5" customHeight="1">
      <c r="A9" s="53" t="s">
        <v>139</v>
      </c>
      <c r="B9" s="37"/>
      <c r="C9" s="37"/>
      <c r="D9" s="37"/>
      <c r="E9" s="38"/>
      <c r="F9" s="38"/>
    </row>
    <row r="10" spans="1:6" ht="49.5" customHeight="1">
      <c r="A10" s="53" t="s">
        <v>140</v>
      </c>
      <c r="B10" s="37"/>
      <c r="C10" s="37"/>
      <c r="D10" s="37"/>
      <c r="E10" s="38"/>
      <c r="F10" s="38"/>
    </row>
    <row r="11" ht="18" customHeight="1">
      <c r="A11" s="53" t="s">
        <v>141</v>
      </c>
    </row>
    <row r="12" spans="1:6" ht="15">
      <c r="A12" s="53" t="s">
        <v>142</v>
      </c>
      <c r="B12" s="39"/>
      <c r="C12" s="39"/>
      <c r="D12" s="39"/>
      <c r="E12" s="39"/>
      <c r="F12" s="39"/>
    </row>
    <row r="13" spans="1:6" ht="15">
      <c r="A13" s="53" t="s">
        <v>143</v>
      </c>
      <c r="B13" s="39"/>
      <c r="C13" s="39"/>
      <c r="D13" s="39"/>
      <c r="E13" s="39"/>
      <c r="F13" s="39"/>
    </row>
    <row r="14" spans="1:6" ht="18" customHeight="1">
      <c r="A14" s="53" t="s">
        <v>144</v>
      </c>
      <c r="B14" s="40"/>
      <c r="C14" s="40"/>
      <c r="D14" s="40"/>
      <c r="E14" s="40"/>
      <c r="F14" s="40"/>
    </row>
    <row r="15" spans="1:6" ht="18" customHeight="1">
      <c r="A15" s="51" t="s">
        <v>99</v>
      </c>
      <c r="B15" s="40"/>
      <c r="C15" s="40"/>
      <c r="D15" s="40"/>
      <c r="E15" s="40"/>
      <c r="F15" s="40"/>
    </row>
    <row r="16" spans="1:6" ht="18" customHeight="1">
      <c r="A16" s="51"/>
      <c r="B16" s="40"/>
      <c r="C16" s="40"/>
      <c r="D16" s="40"/>
      <c r="E16" s="40"/>
      <c r="F16" s="40"/>
    </row>
    <row r="17" spans="1:6" ht="18" customHeight="1">
      <c r="A17" s="54" t="s">
        <v>145</v>
      </c>
      <c r="B17" s="40"/>
      <c r="C17" s="40"/>
      <c r="D17" s="40"/>
      <c r="E17" s="40"/>
      <c r="F17" s="40"/>
    </row>
    <row r="18" spans="1:6" ht="18" customHeight="1">
      <c r="A18" s="54" t="s">
        <v>146</v>
      </c>
      <c r="B18" s="40"/>
      <c r="C18" s="40"/>
      <c r="D18" s="40"/>
      <c r="E18" s="40"/>
      <c r="F18" s="40"/>
    </row>
    <row r="19" spans="1:6" ht="18" customHeight="1">
      <c r="A19" s="54" t="s">
        <v>147</v>
      </c>
      <c r="B19" s="40"/>
      <c r="C19" s="40"/>
      <c r="D19" s="40"/>
      <c r="E19" s="40"/>
      <c r="F19" s="40"/>
    </row>
    <row r="20" spans="1:3" ht="18" customHeight="1">
      <c r="A20" s="55" t="s">
        <v>100</v>
      </c>
      <c r="B20" s="40"/>
      <c r="C20" s="40"/>
    </row>
    <row r="21" spans="1:17" ht="15">
      <c r="A21" s="51" t="s">
        <v>101</v>
      </c>
      <c r="B21" s="41"/>
      <c r="D21" s="42"/>
      <c r="E21" s="43"/>
      <c r="F21" s="43"/>
      <c r="G21" s="43"/>
      <c r="H21" s="43"/>
      <c r="I21" s="43"/>
      <c r="J21" s="43"/>
      <c r="K21" s="43"/>
      <c r="Q21" s="43"/>
    </row>
    <row r="22" spans="1:21" ht="24.75" customHeight="1">
      <c r="A22" s="53" t="s">
        <v>148</v>
      </c>
      <c r="B22" s="44"/>
      <c r="C22" s="41"/>
      <c r="D22" s="41"/>
      <c r="E22" s="41"/>
      <c r="F22" s="41"/>
      <c r="G22" s="43"/>
      <c r="H22" s="43"/>
      <c r="I22" s="43"/>
      <c r="J22" s="43"/>
      <c r="K22" s="43"/>
      <c r="Q22" s="43"/>
      <c r="R22" s="43"/>
      <c r="S22" s="43"/>
      <c r="T22" s="43"/>
      <c r="U22" s="43"/>
    </row>
    <row r="23" spans="1:22" s="47" customFormat="1" ht="78.75" customHeight="1">
      <c r="A23" s="53" t="s">
        <v>149</v>
      </c>
      <c r="B23" s="45"/>
      <c r="C23" s="45"/>
      <c r="D23" s="45"/>
      <c r="E23" s="45"/>
      <c r="F23" s="45"/>
      <c r="G23" s="45"/>
      <c r="H23" s="45"/>
      <c r="I23" s="46"/>
      <c r="J23" s="46"/>
      <c r="K23" s="46"/>
      <c r="Q23" s="46"/>
      <c r="R23" s="46"/>
      <c r="S23" s="46"/>
      <c r="T23" s="46"/>
      <c r="U23" s="46"/>
      <c r="V23" s="46"/>
    </row>
    <row r="24" spans="1:18" ht="14.25">
      <c r="A24" s="53" t="s">
        <v>150</v>
      </c>
      <c r="B24" s="48"/>
      <c r="C24" s="48"/>
      <c r="D24" s="48"/>
      <c r="E24" s="48"/>
      <c r="F24" s="48"/>
      <c r="G24" s="48"/>
      <c r="H24" s="48"/>
      <c r="I24" s="43"/>
      <c r="J24" s="43"/>
      <c r="K24" s="43"/>
      <c r="Q24" s="43"/>
      <c r="R24" s="43"/>
    </row>
    <row r="25" spans="1:18" ht="14.25">
      <c r="A25" s="53" t="s">
        <v>151</v>
      </c>
      <c r="D25" s="48"/>
      <c r="E25" s="48"/>
      <c r="F25" s="48"/>
      <c r="G25" s="48"/>
      <c r="H25" s="42"/>
      <c r="I25" s="43"/>
      <c r="J25" s="43"/>
      <c r="K25" s="43"/>
      <c r="Q25" s="43"/>
      <c r="R25" s="43"/>
    </row>
    <row r="26" spans="1:18" ht="14.25">
      <c r="A26" s="56" t="s">
        <v>108</v>
      </c>
      <c r="B26" s="48"/>
      <c r="C26" s="48"/>
      <c r="D26" s="48"/>
      <c r="E26" s="48"/>
      <c r="F26" s="48"/>
      <c r="G26" s="48"/>
      <c r="H26" s="42"/>
      <c r="I26" s="43"/>
      <c r="J26" s="43"/>
      <c r="K26" s="43"/>
      <c r="Q26" s="43"/>
      <c r="R26" s="43"/>
    </row>
    <row r="27" spans="1:18" ht="14.25">
      <c r="A27" s="56"/>
      <c r="B27" s="48"/>
      <c r="C27" s="48"/>
      <c r="D27" s="48"/>
      <c r="E27" s="48"/>
      <c r="F27" s="48"/>
      <c r="G27" s="48"/>
      <c r="H27" s="42"/>
      <c r="I27" s="43"/>
      <c r="J27" s="43"/>
      <c r="K27" s="43"/>
      <c r="Q27" s="43"/>
      <c r="R27" s="43"/>
    </row>
    <row r="28" spans="1:18" ht="15">
      <c r="A28" s="51" t="s">
        <v>102</v>
      </c>
      <c r="B28" s="48"/>
      <c r="C28" s="48"/>
      <c r="D28" s="48"/>
      <c r="E28" s="48"/>
      <c r="F28" s="48"/>
      <c r="G28" s="48"/>
      <c r="H28" s="42"/>
      <c r="I28" s="43"/>
      <c r="J28" s="43"/>
      <c r="K28" s="43"/>
      <c r="Q28" s="43"/>
      <c r="R28" s="43"/>
    </row>
    <row r="29" spans="1:18" ht="14.25">
      <c r="A29" s="56" t="s">
        <v>152</v>
      </c>
      <c r="B29" s="48"/>
      <c r="C29" s="48"/>
      <c r="D29" s="48"/>
      <c r="E29" s="48"/>
      <c r="F29" s="48"/>
      <c r="G29" s="48"/>
      <c r="H29" s="42"/>
      <c r="I29" s="43"/>
      <c r="J29" s="43"/>
      <c r="K29" s="43"/>
      <c r="Q29" s="43"/>
      <c r="R29" s="43"/>
    </row>
    <row r="30" spans="1:18" ht="14.25">
      <c r="A30" s="56" t="s">
        <v>153</v>
      </c>
      <c r="B30" s="48"/>
      <c r="C30" s="48"/>
      <c r="D30" s="48"/>
      <c r="E30" s="48"/>
      <c r="F30" s="48"/>
      <c r="G30" s="48"/>
      <c r="H30" s="42"/>
      <c r="I30" s="43"/>
      <c r="J30" s="43"/>
      <c r="K30" s="43"/>
      <c r="Q30" s="43"/>
      <c r="R30" s="43"/>
    </row>
    <row r="31" spans="1:18" ht="14.25">
      <c r="A31" s="56" t="s">
        <v>154</v>
      </c>
      <c r="B31" s="48"/>
      <c r="C31" s="48"/>
      <c r="D31" s="48"/>
      <c r="E31" s="48"/>
      <c r="F31" s="48"/>
      <c r="G31" s="48"/>
      <c r="H31" s="42"/>
      <c r="I31" s="43"/>
      <c r="J31" s="43"/>
      <c r="K31" s="43"/>
      <c r="Q31" s="43"/>
      <c r="R31" s="43"/>
    </row>
    <row r="32" spans="1:18" ht="63.75" customHeight="1">
      <c r="A32" s="78" t="s">
        <v>107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57"/>
      <c r="M32" s="58"/>
      <c r="N32" s="58"/>
      <c r="O32" s="58"/>
      <c r="P32" s="58"/>
      <c r="Q32" s="59"/>
      <c r="R32" s="43"/>
    </row>
    <row r="33" spans="1:18" ht="14.25">
      <c r="A33" s="53"/>
      <c r="B33" s="48"/>
      <c r="C33" s="48"/>
      <c r="D33" s="48"/>
      <c r="E33" s="48"/>
      <c r="F33" s="48"/>
      <c r="G33" s="48"/>
      <c r="H33" s="42"/>
      <c r="I33" s="43"/>
      <c r="J33" s="43"/>
      <c r="K33" s="43"/>
      <c r="Q33" s="43"/>
      <c r="R33" s="43"/>
    </row>
    <row r="34" spans="1:18" ht="15">
      <c r="A34" s="51" t="s">
        <v>103</v>
      </c>
      <c r="B34" s="48"/>
      <c r="C34" s="48"/>
      <c r="D34" s="48"/>
      <c r="E34" s="48"/>
      <c r="F34" s="48"/>
      <c r="G34" s="48"/>
      <c r="H34" s="42"/>
      <c r="I34" s="43"/>
      <c r="J34" s="43"/>
      <c r="K34" s="43"/>
      <c r="Q34" s="43"/>
      <c r="R34" s="43"/>
    </row>
    <row r="35" spans="1:18" ht="14.25">
      <c r="A35" s="56" t="s">
        <v>155</v>
      </c>
      <c r="B35" s="48"/>
      <c r="C35" s="48"/>
      <c r="D35" s="48"/>
      <c r="E35" s="48"/>
      <c r="F35" s="48"/>
      <c r="G35" s="48"/>
      <c r="H35" s="42"/>
      <c r="I35" s="43"/>
      <c r="J35" s="43"/>
      <c r="K35" s="43"/>
      <c r="Q35" s="43"/>
      <c r="R35" s="43"/>
    </row>
    <row r="36" spans="1:18" ht="14.25">
      <c r="A36" s="56" t="s">
        <v>104</v>
      </c>
      <c r="B36" s="48"/>
      <c r="C36" s="48"/>
      <c r="D36" s="48"/>
      <c r="E36" s="48"/>
      <c r="F36" s="48"/>
      <c r="G36" s="48"/>
      <c r="H36" s="42"/>
      <c r="I36" s="43"/>
      <c r="J36" s="43"/>
      <c r="K36" s="43"/>
      <c r="Q36" s="43"/>
      <c r="R36" s="43"/>
    </row>
    <row r="37" spans="1:18" ht="14.25">
      <c r="A37" s="56" t="s">
        <v>105</v>
      </c>
      <c r="B37" s="48"/>
      <c r="C37" s="48"/>
      <c r="D37" s="48"/>
      <c r="E37" s="48"/>
      <c r="F37" s="48"/>
      <c r="G37" s="48"/>
      <c r="H37" s="42"/>
      <c r="I37" s="43"/>
      <c r="J37" s="43"/>
      <c r="K37" s="43"/>
      <c r="Q37" s="43"/>
      <c r="R37" s="43"/>
    </row>
    <row r="38" spans="1:18" ht="14.25">
      <c r="A38" s="56" t="s">
        <v>106</v>
      </c>
      <c r="B38" s="48"/>
      <c r="C38" s="48"/>
      <c r="D38" s="48"/>
      <c r="E38" s="48"/>
      <c r="F38" s="48"/>
      <c r="G38" s="48"/>
      <c r="H38" s="42"/>
      <c r="I38" s="43"/>
      <c r="J38" s="43"/>
      <c r="K38" s="43"/>
      <c r="Q38" s="43"/>
      <c r="R38" s="43"/>
    </row>
    <row r="39" spans="1:18" ht="14.25">
      <c r="A39" s="56" t="s">
        <v>156</v>
      </c>
      <c r="B39" s="48"/>
      <c r="C39" s="48"/>
      <c r="D39" s="48"/>
      <c r="E39" s="48"/>
      <c r="F39" s="48"/>
      <c r="G39" s="48"/>
      <c r="H39" s="42"/>
      <c r="I39" s="43"/>
      <c r="J39" s="43"/>
      <c r="K39" s="43"/>
      <c r="Q39" s="43"/>
      <c r="R39" s="43"/>
    </row>
    <row r="40" spans="1:18" ht="14.25">
      <c r="A40" s="48"/>
      <c r="B40" s="48"/>
      <c r="C40" s="48"/>
      <c r="D40" s="48"/>
      <c r="E40" s="48"/>
      <c r="F40" s="48"/>
      <c r="G40" s="48"/>
      <c r="H40" s="42"/>
      <c r="I40" s="43"/>
      <c r="J40" s="43"/>
      <c r="K40" s="43"/>
      <c r="Q40" s="43"/>
      <c r="R40" s="43"/>
    </row>
    <row r="41" spans="1:18" ht="24" thickBot="1">
      <c r="A41" s="80" t="s">
        <v>109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42"/>
      <c r="N41" s="43"/>
      <c r="O41" s="43"/>
      <c r="P41" s="43"/>
      <c r="Q41" s="43"/>
      <c r="R41" s="43"/>
    </row>
    <row r="42" spans="1:18" ht="30.75" thickBot="1">
      <c r="A42" s="70" t="s">
        <v>110</v>
      </c>
      <c r="B42" s="70" t="s">
        <v>111</v>
      </c>
      <c r="C42" s="28" t="s">
        <v>112</v>
      </c>
      <c r="D42" s="28" t="s">
        <v>114</v>
      </c>
      <c r="E42" s="28" t="s">
        <v>115</v>
      </c>
      <c r="F42" s="28" t="s">
        <v>116</v>
      </c>
      <c r="G42" s="28" t="s">
        <v>118</v>
      </c>
      <c r="H42" s="70" t="s">
        <v>119</v>
      </c>
      <c r="I42" s="70" t="s">
        <v>120</v>
      </c>
      <c r="J42" s="70" t="s">
        <v>121</v>
      </c>
      <c r="K42" s="70" t="s">
        <v>122</v>
      </c>
      <c r="L42" s="70" t="s">
        <v>123</v>
      </c>
      <c r="M42" s="42"/>
      <c r="N42" s="43"/>
      <c r="O42" s="43"/>
      <c r="P42" s="43"/>
      <c r="Q42" s="43"/>
      <c r="R42" s="43"/>
    </row>
    <row r="43" spans="1:18" ht="47.25" thickBot="1">
      <c r="A43" s="71"/>
      <c r="B43" s="71"/>
      <c r="C43" s="28" t="s">
        <v>113</v>
      </c>
      <c r="D43" s="28" t="s">
        <v>157</v>
      </c>
      <c r="E43" s="28" t="s">
        <v>158</v>
      </c>
      <c r="F43" s="28" t="s">
        <v>117</v>
      </c>
      <c r="G43" s="28" t="s">
        <v>159</v>
      </c>
      <c r="H43" s="71"/>
      <c r="I43" s="71"/>
      <c r="J43" s="71"/>
      <c r="K43" s="71"/>
      <c r="L43" s="71"/>
      <c r="M43" s="42"/>
      <c r="N43" s="43"/>
      <c r="O43" s="43"/>
      <c r="P43" s="43"/>
      <c r="Q43" s="43"/>
      <c r="R43" s="43"/>
    </row>
    <row r="44" spans="1:18" ht="15" thickBot="1">
      <c r="A44" s="32">
        <v>1</v>
      </c>
      <c r="B44" s="31"/>
      <c r="C44" s="30"/>
      <c r="D44" s="31"/>
      <c r="E44" s="30"/>
      <c r="F44" s="31"/>
      <c r="G44" s="30"/>
      <c r="H44" s="26"/>
      <c r="I44" s="26"/>
      <c r="J44" s="26"/>
      <c r="K44" s="31"/>
      <c r="L44" s="31"/>
      <c r="M44" s="42"/>
      <c r="N44" s="43"/>
      <c r="O44" s="43"/>
      <c r="P44" s="43"/>
      <c r="Q44" s="43"/>
      <c r="R44" s="43"/>
    </row>
    <row r="45" spans="1:18" ht="15" thickBot="1">
      <c r="A45" s="32">
        <v>2</v>
      </c>
      <c r="B45" s="31"/>
      <c r="C45" s="30"/>
      <c r="D45" s="31"/>
      <c r="E45" s="30"/>
      <c r="F45" s="31"/>
      <c r="G45" s="30"/>
      <c r="H45" s="26"/>
      <c r="I45" s="26"/>
      <c r="J45" s="26"/>
      <c r="K45" s="31"/>
      <c r="L45" s="31"/>
      <c r="M45" s="42"/>
      <c r="N45" s="43"/>
      <c r="O45" s="43"/>
      <c r="P45" s="43"/>
      <c r="Q45" s="43"/>
      <c r="R45" s="43"/>
    </row>
    <row r="46" spans="1:18" ht="15" thickBot="1">
      <c r="A46" s="32">
        <v>3</v>
      </c>
      <c r="B46" s="30"/>
      <c r="C46" s="30"/>
      <c r="D46" s="31"/>
      <c r="E46" s="30"/>
      <c r="F46" s="31"/>
      <c r="G46" s="30"/>
      <c r="H46" s="26"/>
      <c r="I46" s="26"/>
      <c r="J46" s="26"/>
      <c r="K46" s="31"/>
      <c r="L46" s="30"/>
      <c r="M46" s="42"/>
      <c r="N46" s="43"/>
      <c r="O46" s="43"/>
      <c r="P46" s="43"/>
      <c r="Q46" s="43"/>
      <c r="R46" s="43"/>
    </row>
    <row r="47" spans="1:18" ht="15" thickBot="1">
      <c r="A47" s="32">
        <v>4</v>
      </c>
      <c r="B47" s="30"/>
      <c r="C47" s="30"/>
      <c r="D47" s="31"/>
      <c r="E47" s="30"/>
      <c r="F47" s="31"/>
      <c r="G47" s="30"/>
      <c r="H47" s="30"/>
      <c r="I47" s="26"/>
      <c r="J47" s="26"/>
      <c r="K47" s="31"/>
      <c r="L47" s="30"/>
      <c r="M47" s="42"/>
      <c r="N47" s="43"/>
      <c r="O47" s="43"/>
      <c r="P47" s="43"/>
      <c r="Q47" s="43"/>
      <c r="R47" s="43"/>
    </row>
    <row r="48" spans="1:18" ht="15" thickBot="1">
      <c r="A48" s="32">
        <v>5</v>
      </c>
      <c r="B48" s="30"/>
      <c r="C48" s="30"/>
      <c r="D48" s="31"/>
      <c r="E48" s="30"/>
      <c r="F48" s="31"/>
      <c r="G48" s="30"/>
      <c r="H48" s="30"/>
      <c r="I48" s="31"/>
      <c r="J48" s="31"/>
      <c r="K48" s="31"/>
      <c r="L48" s="30"/>
      <c r="M48" s="42"/>
      <c r="N48" s="43"/>
      <c r="O48" s="43"/>
      <c r="P48" s="43"/>
      <c r="Q48" s="43"/>
      <c r="R48" s="43"/>
    </row>
    <row r="49" spans="1:18" ht="15" thickBot="1">
      <c r="A49" s="32">
        <v>6</v>
      </c>
      <c r="B49" s="30"/>
      <c r="C49" s="30"/>
      <c r="D49" s="31"/>
      <c r="E49" s="30"/>
      <c r="F49" s="31"/>
      <c r="G49" s="30"/>
      <c r="H49" s="26"/>
      <c r="I49" s="26"/>
      <c r="J49" s="26"/>
      <c r="K49" s="31"/>
      <c r="L49" s="30"/>
      <c r="M49" s="42"/>
      <c r="N49" s="43"/>
      <c r="O49" s="43"/>
      <c r="P49" s="43"/>
      <c r="Q49" s="43"/>
      <c r="R49" s="43"/>
    </row>
    <row r="50" spans="1:18" ht="15" thickBot="1">
      <c r="A50" s="32">
        <v>7</v>
      </c>
      <c r="B50" s="30"/>
      <c r="C50" s="30"/>
      <c r="D50" s="31"/>
      <c r="E50" s="30"/>
      <c r="F50" s="31"/>
      <c r="G50" s="30"/>
      <c r="H50" s="26"/>
      <c r="I50" s="26"/>
      <c r="J50" s="26"/>
      <c r="K50" s="31"/>
      <c r="L50" s="30"/>
      <c r="M50" s="42"/>
      <c r="N50" s="43"/>
      <c r="O50" s="43"/>
      <c r="P50" s="43"/>
      <c r="Q50" s="43"/>
      <c r="R50" s="43"/>
    </row>
    <row r="51" spans="1:18" ht="15" thickBot="1">
      <c r="A51" s="32">
        <v>8</v>
      </c>
      <c r="B51" s="30"/>
      <c r="C51" s="30"/>
      <c r="D51" s="31"/>
      <c r="E51" s="30"/>
      <c r="F51" s="31"/>
      <c r="G51" s="30"/>
      <c r="H51" s="26"/>
      <c r="I51" s="26"/>
      <c r="J51" s="26"/>
      <c r="K51" s="31"/>
      <c r="L51" s="30"/>
      <c r="M51" s="42"/>
      <c r="N51" s="43"/>
      <c r="O51" s="43"/>
      <c r="P51" s="43"/>
      <c r="Q51" s="43"/>
      <c r="R51" s="43"/>
    </row>
    <row r="52" spans="1:18" ht="15" thickBot="1">
      <c r="A52" s="32">
        <v>9</v>
      </c>
      <c r="B52" s="30"/>
      <c r="C52" s="30"/>
      <c r="D52" s="31"/>
      <c r="E52" s="30"/>
      <c r="F52" s="31"/>
      <c r="G52" s="30"/>
      <c r="H52" s="26"/>
      <c r="I52" s="26"/>
      <c r="J52" s="26"/>
      <c r="K52" s="31"/>
      <c r="L52" s="30"/>
      <c r="M52" s="42"/>
      <c r="N52" s="43"/>
      <c r="O52" s="43"/>
      <c r="P52" s="43"/>
      <c r="Q52" s="43"/>
      <c r="R52" s="43"/>
    </row>
    <row r="53" spans="1:18" ht="15" thickBot="1">
      <c r="A53" s="32">
        <v>10</v>
      </c>
      <c r="B53" s="30"/>
      <c r="C53" s="30"/>
      <c r="D53" s="31"/>
      <c r="E53" s="30"/>
      <c r="F53" s="31"/>
      <c r="G53" s="30"/>
      <c r="H53" s="26"/>
      <c r="I53" s="26"/>
      <c r="J53" s="26"/>
      <c r="K53" s="31"/>
      <c r="L53" s="30"/>
      <c r="M53" s="42"/>
      <c r="N53" s="43"/>
      <c r="O53" s="43"/>
      <c r="P53" s="43"/>
      <c r="Q53" s="43"/>
      <c r="R53" s="43"/>
    </row>
    <row r="54" spans="1:18" ht="14.25">
      <c r="A54" s="62"/>
      <c r="B54" s="63"/>
      <c r="C54" s="63"/>
      <c r="D54" s="62"/>
      <c r="E54" s="63"/>
      <c r="F54" s="62"/>
      <c r="G54" s="63"/>
      <c r="H54" s="64"/>
      <c r="I54" s="64"/>
      <c r="J54" s="34"/>
      <c r="K54" s="35"/>
      <c r="L54" s="60"/>
      <c r="M54" s="42"/>
      <c r="N54" s="43"/>
      <c r="O54" s="43"/>
      <c r="P54" s="43"/>
      <c r="Q54" s="43"/>
      <c r="R54" s="43"/>
    </row>
    <row r="55" spans="1:18" ht="24" thickBot="1">
      <c r="A55" s="72" t="s">
        <v>124</v>
      </c>
      <c r="B55" s="72"/>
      <c r="C55" s="72"/>
      <c r="D55" s="72"/>
      <c r="E55" s="72"/>
      <c r="F55" s="72"/>
      <c r="G55" s="72"/>
      <c r="H55" s="72"/>
      <c r="I55" s="73"/>
      <c r="J55" s="48"/>
      <c r="K55" s="48"/>
      <c r="L55" s="48"/>
      <c r="M55" s="42"/>
      <c r="N55" s="43"/>
      <c r="O55" s="43"/>
      <c r="P55" s="43"/>
      <c r="Q55" s="43"/>
      <c r="R55" s="43"/>
    </row>
    <row r="56" spans="1:18" ht="15.75" customHeight="1" thickBot="1">
      <c r="A56" s="28" t="s">
        <v>110</v>
      </c>
      <c r="B56" s="28" t="s">
        <v>126</v>
      </c>
      <c r="C56" s="70" t="s">
        <v>128</v>
      </c>
      <c r="D56" s="70" t="s">
        <v>129</v>
      </c>
      <c r="E56" s="70" t="s">
        <v>134</v>
      </c>
      <c r="F56" s="70" t="s">
        <v>130</v>
      </c>
      <c r="G56" s="70" t="s">
        <v>131</v>
      </c>
      <c r="H56" s="70" t="s">
        <v>132</v>
      </c>
      <c r="I56" s="70" t="s">
        <v>133</v>
      </c>
      <c r="J56" s="48"/>
      <c r="K56" s="48"/>
      <c r="L56" s="48"/>
      <c r="M56" s="42"/>
      <c r="N56" s="43"/>
      <c r="O56" s="43"/>
      <c r="P56" s="43"/>
      <c r="Q56" s="43"/>
      <c r="R56" s="43"/>
    </row>
    <row r="57" spans="1:18" ht="45.75" thickBot="1">
      <c r="A57" s="27" t="s">
        <v>125</v>
      </c>
      <c r="B57" s="28" t="s">
        <v>127</v>
      </c>
      <c r="C57" s="71"/>
      <c r="D57" s="71"/>
      <c r="E57" s="71"/>
      <c r="F57" s="71"/>
      <c r="G57" s="71"/>
      <c r="H57" s="71"/>
      <c r="I57" s="71"/>
      <c r="J57" s="48"/>
      <c r="K57" s="48"/>
      <c r="L57" s="48"/>
      <c r="M57" s="42"/>
      <c r="N57" s="43"/>
      <c r="O57" s="43"/>
      <c r="P57" s="43"/>
      <c r="Q57" s="43"/>
      <c r="R57" s="43"/>
    </row>
    <row r="58" spans="1:18" ht="15" thickBot="1">
      <c r="A58" s="29"/>
      <c r="B58" s="30"/>
      <c r="C58" s="31"/>
      <c r="D58" s="31"/>
      <c r="E58" s="31"/>
      <c r="F58" s="31"/>
      <c r="G58" s="31"/>
      <c r="H58" s="31"/>
      <c r="I58" s="31"/>
      <c r="J58" s="48"/>
      <c r="K58" s="48"/>
      <c r="L58" s="48"/>
      <c r="M58" s="42"/>
      <c r="N58" s="43"/>
      <c r="O58" s="43"/>
      <c r="P58" s="43"/>
      <c r="Q58" s="43"/>
      <c r="R58" s="43"/>
    </row>
    <row r="59" spans="1:18" ht="15" thickBot="1">
      <c r="A59" s="29"/>
      <c r="B59" s="30"/>
      <c r="C59" s="31"/>
      <c r="D59" s="30"/>
      <c r="E59" s="31"/>
      <c r="F59" s="31"/>
      <c r="G59" s="31"/>
      <c r="H59" s="31"/>
      <c r="I59" s="31"/>
      <c r="J59" s="48"/>
      <c r="K59" s="48"/>
      <c r="L59" s="48"/>
      <c r="M59" s="42"/>
      <c r="N59" s="43"/>
      <c r="O59" s="43"/>
      <c r="P59" s="43"/>
      <c r="Q59" s="43"/>
      <c r="R59" s="43"/>
    </row>
    <row r="60" spans="1:18" ht="15" thickBot="1">
      <c r="A60" s="29"/>
      <c r="B60" s="30"/>
      <c r="C60" s="31"/>
      <c r="D60" s="31"/>
      <c r="E60" s="31"/>
      <c r="F60" s="31"/>
      <c r="G60" s="31"/>
      <c r="H60" s="31"/>
      <c r="I60" s="31"/>
      <c r="J60" s="48"/>
      <c r="K60" s="48"/>
      <c r="L60" s="48"/>
      <c r="M60" s="42"/>
      <c r="N60" s="43"/>
      <c r="O60" s="43"/>
      <c r="P60" s="43"/>
      <c r="Q60" s="43"/>
      <c r="R60" s="43"/>
    </row>
    <row r="61" spans="1:18" ht="15" thickBot="1">
      <c r="A61" s="32"/>
      <c r="B61" s="31"/>
      <c r="C61" s="31"/>
      <c r="D61" s="30"/>
      <c r="E61" s="31"/>
      <c r="F61" s="31"/>
      <c r="G61" s="31"/>
      <c r="H61" s="31"/>
      <c r="I61" s="31"/>
      <c r="J61" s="48"/>
      <c r="K61" s="48"/>
      <c r="L61" s="48"/>
      <c r="M61" s="42"/>
      <c r="N61" s="43"/>
      <c r="O61" s="43"/>
      <c r="P61" s="43"/>
      <c r="Q61" s="43"/>
      <c r="R61" s="43"/>
    </row>
    <row r="62" spans="1:18" ht="15" thickBot="1">
      <c r="A62" s="32"/>
      <c r="B62" s="30"/>
      <c r="C62" s="31"/>
      <c r="D62" s="30"/>
      <c r="E62" s="31"/>
      <c r="F62" s="31"/>
      <c r="G62" s="31"/>
      <c r="H62" s="31"/>
      <c r="I62" s="31"/>
      <c r="J62" s="48"/>
      <c r="K62" s="48"/>
      <c r="L62" s="48"/>
      <c r="M62" s="42"/>
      <c r="N62" s="43"/>
      <c r="O62" s="43"/>
      <c r="P62" s="43"/>
      <c r="Q62" s="43"/>
      <c r="R62" s="43"/>
    </row>
    <row r="63" spans="1:18" ht="15" thickBot="1">
      <c r="A63" s="32"/>
      <c r="B63" s="31"/>
      <c r="C63" s="31"/>
      <c r="D63" s="30"/>
      <c r="E63" s="31"/>
      <c r="F63" s="31"/>
      <c r="G63" s="31"/>
      <c r="H63" s="31"/>
      <c r="I63" s="31"/>
      <c r="J63" s="48"/>
      <c r="K63" s="48"/>
      <c r="L63" s="48"/>
      <c r="M63" s="42"/>
      <c r="N63" s="43"/>
      <c r="O63" s="43"/>
      <c r="P63" s="43"/>
      <c r="Q63" s="43"/>
      <c r="R63" s="43"/>
    </row>
    <row r="64" spans="1:18" ht="15" thickBot="1">
      <c r="A64" s="32"/>
      <c r="B64" s="30"/>
      <c r="C64" s="31"/>
      <c r="D64" s="30"/>
      <c r="E64" s="31"/>
      <c r="F64" s="31"/>
      <c r="G64" s="31"/>
      <c r="H64" s="31"/>
      <c r="I64" s="31"/>
      <c r="J64" s="48"/>
      <c r="K64" s="48"/>
      <c r="L64" s="48"/>
      <c r="M64" s="42"/>
      <c r="N64" s="43"/>
      <c r="O64" s="43"/>
      <c r="P64" s="43"/>
      <c r="Q64" s="43"/>
      <c r="R64" s="43"/>
    </row>
    <row r="65" spans="1:18" ht="15" thickBot="1">
      <c r="A65" s="32"/>
      <c r="B65" s="30"/>
      <c r="C65" s="31"/>
      <c r="D65" s="30"/>
      <c r="E65" s="31"/>
      <c r="F65" s="31"/>
      <c r="G65" s="31"/>
      <c r="H65" s="31"/>
      <c r="I65" s="31"/>
      <c r="J65" s="48"/>
      <c r="K65" s="48"/>
      <c r="L65" s="48"/>
      <c r="M65" s="42"/>
      <c r="N65" s="43"/>
      <c r="O65" s="43"/>
      <c r="P65" s="43"/>
      <c r="Q65" s="43"/>
      <c r="R65" s="43"/>
    </row>
    <row r="66" spans="1:18" ht="15" thickBot="1">
      <c r="A66" s="33"/>
      <c r="B66" s="33"/>
      <c r="C66" s="33"/>
      <c r="D66" s="33"/>
      <c r="E66" s="33"/>
      <c r="F66" s="33"/>
      <c r="G66" s="33"/>
      <c r="H66" s="33"/>
      <c r="I66" s="33"/>
      <c r="J66" s="48"/>
      <c r="K66" s="48"/>
      <c r="L66" s="48"/>
      <c r="M66" s="42"/>
      <c r="N66" s="43"/>
      <c r="O66" s="43"/>
      <c r="P66" s="43"/>
      <c r="Q66" s="43"/>
      <c r="R66" s="43"/>
    </row>
    <row r="67" spans="1:18" ht="15" thickBot="1">
      <c r="A67" s="32"/>
      <c r="B67" s="31"/>
      <c r="C67" s="31"/>
      <c r="D67" s="31"/>
      <c r="E67" s="31"/>
      <c r="F67" s="31"/>
      <c r="G67" s="31"/>
      <c r="H67" s="31"/>
      <c r="I67" s="31"/>
      <c r="J67" s="48"/>
      <c r="K67" s="48"/>
      <c r="L67" s="48"/>
      <c r="M67" s="42"/>
      <c r="N67" s="43"/>
      <c r="O67" s="43"/>
      <c r="P67" s="43"/>
      <c r="Q67" s="43"/>
      <c r="R67" s="43"/>
    </row>
    <row r="68" spans="1:18" ht="14.25">
      <c r="A68" s="35"/>
      <c r="B68" s="35"/>
      <c r="C68" s="35"/>
      <c r="D68" s="35"/>
      <c r="E68" s="35"/>
      <c r="F68" s="35"/>
      <c r="G68" s="35"/>
      <c r="H68" s="35"/>
      <c r="I68" s="35"/>
      <c r="J68" s="48"/>
      <c r="K68" s="48"/>
      <c r="L68" s="48"/>
      <c r="M68" s="42"/>
      <c r="N68" s="43"/>
      <c r="O68" s="43"/>
      <c r="P68" s="43"/>
      <c r="Q68" s="43"/>
      <c r="R68" s="43"/>
    </row>
    <row r="69" spans="1:18" ht="29.25" customHeight="1">
      <c r="A69" s="74" t="s">
        <v>135</v>
      </c>
      <c r="B69" s="75"/>
      <c r="C69" s="75"/>
      <c r="D69" s="75"/>
      <c r="E69" s="76"/>
      <c r="F69" s="48"/>
      <c r="G69" s="48"/>
      <c r="H69" s="48"/>
      <c r="I69" s="48"/>
      <c r="J69" s="48"/>
      <c r="K69" s="48"/>
      <c r="L69" s="48"/>
      <c r="M69" s="42"/>
      <c r="N69" s="43"/>
      <c r="O69" s="43"/>
      <c r="P69" s="43"/>
      <c r="Q69" s="43"/>
      <c r="R69" s="43"/>
    </row>
    <row r="70" spans="1:18" ht="14.25">
      <c r="A70" s="61" t="s">
        <v>136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2"/>
      <c r="N70" s="43"/>
      <c r="O70" s="43"/>
      <c r="P70" s="43"/>
      <c r="Q70" s="43"/>
      <c r="R70" s="43"/>
    </row>
    <row r="71" spans="1:18" ht="14.25">
      <c r="A71" s="61" t="s">
        <v>137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2"/>
      <c r="N71" s="43"/>
      <c r="O71" s="43"/>
      <c r="P71" s="43"/>
      <c r="Q71" s="43"/>
      <c r="R71" s="43"/>
    </row>
    <row r="72" spans="1:18" ht="14.25">
      <c r="A72" s="4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2"/>
      <c r="N72" s="43"/>
      <c r="O72" s="43"/>
      <c r="P72" s="43"/>
      <c r="Q72" s="43"/>
      <c r="R72" s="43"/>
    </row>
    <row r="73" spans="1:18" ht="14.25">
      <c r="A73" s="4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2"/>
      <c r="N73" s="43"/>
      <c r="O73" s="43"/>
      <c r="P73" s="43"/>
      <c r="Q73" s="43"/>
      <c r="R73" s="43"/>
    </row>
    <row r="74" spans="1:18" ht="14.25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2"/>
      <c r="N74" s="43"/>
      <c r="O74" s="43"/>
      <c r="P74" s="43"/>
      <c r="Q74" s="43"/>
      <c r="R74" s="43"/>
    </row>
    <row r="75" spans="1:18" ht="14.25">
      <c r="A75" s="4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2"/>
      <c r="N75" s="43"/>
      <c r="O75" s="43"/>
      <c r="P75" s="43"/>
      <c r="Q75" s="43"/>
      <c r="R75" s="43"/>
    </row>
    <row r="76" spans="1:18" ht="14.25">
      <c r="A76" s="4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2"/>
      <c r="N76" s="43"/>
      <c r="O76" s="43"/>
      <c r="P76" s="43"/>
      <c r="Q76" s="43"/>
      <c r="R76" s="43"/>
    </row>
    <row r="77" spans="1:18" ht="14.25">
      <c r="A77" s="4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N77" s="43"/>
      <c r="O77" s="43"/>
      <c r="P77" s="43"/>
      <c r="Q77" s="43"/>
      <c r="R77" s="43"/>
    </row>
    <row r="78" spans="1:18" ht="14.25">
      <c r="A78" s="4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2"/>
      <c r="N78" s="43"/>
      <c r="O78" s="43"/>
      <c r="P78" s="43"/>
      <c r="Q78" s="43"/>
      <c r="R78" s="43"/>
    </row>
    <row r="79" spans="1:18" ht="14.25">
      <c r="A79" s="4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2"/>
      <c r="N79" s="43"/>
      <c r="O79" s="43"/>
      <c r="P79" s="43"/>
      <c r="Q79" s="43"/>
      <c r="R79" s="43"/>
    </row>
    <row r="80" spans="1:18" ht="14.25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2"/>
      <c r="N80" s="43"/>
      <c r="O80" s="43"/>
      <c r="P80" s="43"/>
      <c r="Q80" s="43"/>
      <c r="R80" s="43"/>
    </row>
    <row r="81" spans="1:18" ht="14.25">
      <c r="A81" s="4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2"/>
      <c r="N81" s="43"/>
      <c r="O81" s="43"/>
      <c r="P81" s="43"/>
      <c r="Q81" s="43"/>
      <c r="R81" s="43"/>
    </row>
    <row r="82" spans="1:18" ht="14.25">
      <c r="A82" s="4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2"/>
      <c r="N82" s="43"/>
      <c r="O82" s="43"/>
      <c r="P82" s="43"/>
      <c r="Q82" s="43"/>
      <c r="R82" s="43"/>
    </row>
    <row r="83" spans="1:18" ht="14.25">
      <c r="A83" s="4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2"/>
      <c r="N83" s="43"/>
      <c r="O83" s="43"/>
      <c r="P83" s="43"/>
      <c r="Q83" s="43"/>
      <c r="R83" s="43"/>
    </row>
    <row r="84" spans="1:18" ht="14.25">
      <c r="A84" s="4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2"/>
      <c r="N84" s="43"/>
      <c r="O84" s="43"/>
      <c r="P84" s="43"/>
      <c r="Q84" s="43"/>
      <c r="R84" s="43"/>
    </row>
    <row r="85" spans="1:18" ht="14.25">
      <c r="A85" s="4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2"/>
      <c r="N85" s="43"/>
      <c r="O85" s="43"/>
      <c r="P85" s="43"/>
      <c r="Q85" s="43"/>
      <c r="R85" s="43"/>
    </row>
    <row r="86" spans="1:18" ht="14.25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2"/>
      <c r="N86" s="43"/>
      <c r="O86" s="43"/>
      <c r="P86" s="43"/>
      <c r="Q86" s="43"/>
      <c r="R86" s="43"/>
    </row>
    <row r="87" spans="1:18" ht="14.25">
      <c r="A87" s="4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2"/>
      <c r="N87" s="43"/>
      <c r="O87" s="43"/>
      <c r="P87" s="43"/>
      <c r="Q87" s="43"/>
      <c r="R87" s="43"/>
    </row>
    <row r="88" spans="1:18" ht="14.25">
      <c r="A88" s="41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2"/>
      <c r="N88" s="43"/>
      <c r="O88" s="43"/>
      <c r="P88" s="43"/>
      <c r="Q88" s="43"/>
      <c r="R88" s="43"/>
    </row>
    <row r="89" spans="1:18" ht="14.25">
      <c r="A89" s="4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2"/>
      <c r="N89" s="43"/>
      <c r="O89" s="43"/>
      <c r="P89" s="43"/>
      <c r="Q89" s="43"/>
      <c r="R89" s="43"/>
    </row>
    <row r="90" spans="1:18" ht="14.25">
      <c r="A90" s="41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2"/>
      <c r="N90" s="43"/>
      <c r="O90" s="43"/>
      <c r="P90" s="43"/>
      <c r="Q90" s="43"/>
      <c r="R90" s="43"/>
    </row>
    <row r="91" spans="1:18" ht="14.25">
      <c r="A91" s="4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2"/>
      <c r="N91" s="43"/>
      <c r="O91" s="43"/>
      <c r="P91" s="43"/>
      <c r="Q91" s="43"/>
      <c r="R91" s="43"/>
    </row>
    <row r="92" spans="1:18" ht="14.25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2"/>
      <c r="N92" s="43"/>
      <c r="O92" s="43"/>
      <c r="P92" s="43"/>
      <c r="Q92" s="43"/>
      <c r="R92" s="43"/>
    </row>
    <row r="93" spans="1:18" ht="14.25">
      <c r="A93" s="4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2"/>
      <c r="N93" s="43"/>
      <c r="O93" s="43"/>
      <c r="P93" s="43"/>
      <c r="Q93" s="43"/>
      <c r="R93" s="43"/>
    </row>
    <row r="94" spans="1:18" ht="14.25">
      <c r="A94" s="41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2"/>
      <c r="N94" s="43"/>
      <c r="O94" s="43"/>
      <c r="P94" s="43"/>
      <c r="Q94" s="43"/>
      <c r="R94" s="43"/>
    </row>
    <row r="95" spans="1:18" ht="14.25">
      <c r="A95" s="4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2"/>
      <c r="N95" s="43"/>
      <c r="O95" s="43"/>
      <c r="P95" s="43"/>
      <c r="Q95" s="43"/>
      <c r="R95" s="43"/>
    </row>
    <row r="96" spans="1:18" ht="14.25">
      <c r="A96" s="41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2"/>
      <c r="N96" s="43"/>
      <c r="O96" s="43"/>
      <c r="P96" s="43"/>
      <c r="Q96" s="43"/>
      <c r="R96" s="43"/>
    </row>
    <row r="97" spans="1:18" ht="14.25">
      <c r="A97" s="4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2"/>
      <c r="N97" s="43"/>
      <c r="O97" s="43"/>
      <c r="P97" s="43"/>
      <c r="Q97" s="43"/>
      <c r="R97" s="43"/>
    </row>
    <row r="98" spans="1:18" ht="14.25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2"/>
      <c r="N98" s="43"/>
      <c r="O98" s="43"/>
      <c r="P98" s="43"/>
      <c r="Q98" s="43"/>
      <c r="R98" s="43"/>
    </row>
    <row r="99" spans="1:18" ht="14.25">
      <c r="A99" s="4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2"/>
      <c r="N99" s="43"/>
      <c r="O99" s="43"/>
      <c r="P99" s="43"/>
      <c r="Q99" s="43"/>
      <c r="R99" s="43"/>
    </row>
    <row r="100" spans="1:18" ht="14.25">
      <c r="A100" s="4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2"/>
      <c r="N100" s="43"/>
      <c r="O100" s="43"/>
      <c r="P100" s="43"/>
      <c r="Q100" s="43"/>
      <c r="R100" s="43"/>
    </row>
    <row r="101" spans="1:18" ht="14.25">
      <c r="A101" s="4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2"/>
      <c r="N101" s="43"/>
      <c r="O101" s="43"/>
      <c r="P101" s="43"/>
      <c r="Q101" s="43"/>
      <c r="R101" s="43"/>
    </row>
    <row r="102" spans="1:18" ht="14.25">
      <c r="A102" s="4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2"/>
      <c r="N102" s="43"/>
      <c r="O102" s="43"/>
      <c r="P102" s="43"/>
      <c r="Q102" s="43"/>
      <c r="R102" s="43"/>
    </row>
    <row r="103" spans="1:18" ht="14.25">
      <c r="A103" s="4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2"/>
      <c r="N103" s="43"/>
      <c r="O103" s="43"/>
      <c r="P103" s="43"/>
      <c r="Q103" s="43"/>
      <c r="R103" s="43"/>
    </row>
    <row r="104" spans="1:18" ht="14.25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2"/>
      <c r="N104" s="43"/>
      <c r="O104" s="43"/>
      <c r="P104" s="43"/>
      <c r="Q104" s="43"/>
      <c r="R104" s="43"/>
    </row>
    <row r="105" spans="1:18" ht="14.25">
      <c r="A105" s="41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2"/>
      <c r="N105" s="43"/>
      <c r="O105" s="43"/>
      <c r="P105" s="43"/>
      <c r="Q105" s="43"/>
      <c r="R105" s="43"/>
    </row>
    <row r="106" spans="1:18" ht="14.25">
      <c r="A106" s="4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2"/>
      <c r="N106" s="43"/>
      <c r="O106" s="43"/>
      <c r="P106" s="43"/>
      <c r="Q106" s="43"/>
      <c r="R106" s="43"/>
    </row>
    <row r="107" spans="1:18" ht="14.25">
      <c r="A107" s="41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2"/>
      <c r="N107" s="43"/>
      <c r="O107" s="43"/>
      <c r="P107" s="43"/>
      <c r="Q107" s="43"/>
      <c r="R107" s="43"/>
    </row>
    <row r="108" spans="1:18" ht="14.25">
      <c r="A108" s="4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2"/>
      <c r="N108" s="43"/>
      <c r="O108" s="43"/>
      <c r="P108" s="43"/>
      <c r="Q108" s="43"/>
      <c r="R108" s="43"/>
    </row>
    <row r="109" spans="1:18" ht="14.25">
      <c r="A109" s="41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2"/>
      <c r="N109" s="43"/>
      <c r="O109" s="43"/>
      <c r="P109" s="43"/>
      <c r="Q109" s="43"/>
      <c r="R109" s="43"/>
    </row>
    <row r="110" spans="1:18" ht="14.25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2"/>
      <c r="N110" s="43"/>
      <c r="O110" s="43"/>
      <c r="P110" s="43"/>
      <c r="Q110" s="43"/>
      <c r="R110" s="43"/>
    </row>
    <row r="111" spans="1:18" ht="14.25">
      <c r="A111" s="41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2"/>
      <c r="N111" s="43"/>
      <c r="O111" s="43"/>
      <c r="P111" s="43"/>
      <c r="Q111" s="43"/>
      <c r="R111" s="43"/>
    </row>
    <row r="112" spans="1:18" ht="14.25">
      <c r="A112" s="4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2"/>
      <c r="N112" s="43"/>
      <c r="O112" s="43"/>
      <c r="P112" s="43"/>
      <c r="Q112" s="43"/>
      <c r="R112" s="43"/>
    </row>
    <row r="113" spans="1:18" ht="14.25">
      <c r="A113" s="4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2"/>
      <c r="N113" s="43"/>
      <c r="O113" s="43"/>
      <c r="P113" s="43"/>
      <c r="Q113" s="43"/>
      <c r="R113" s="43"/>
    </row>
    <row r="114" spans="1:18" ht="14.25">
      <c r="A114" s="4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2"/>
      <c r="N114" s="43"/>
      <c r="O114" s="43"/>
      <c r="P114" s="43"/>
      <c r="Q114" s="43"/>
      <c r="R114" s="43"/>
    </row>
    <row r="115" spans="1:18" ht="14.25">
      <c r="A115" s="4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2"/>
      <c r="N115" s="43"/>
      <c r="O115" s="43"/>
      <c r="P115" s="43"/>
      <c r="Q115" s="43"/>
      <c r="R115" s="43"/>
    </row>
    <row r="116" spans="1:18" ht="14.25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2"/>
      <c r="N116" s="43"/>
      <c r="O116" s="43"/>
      <c r="P116" s="43"/>
      <c r="Q116" s="43"/>
      <c r="R116" s="43"/>
    </row>
    <row r="117" spans="1:18" ht="14.25">
      <c r="A117" s="4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2"/>
      <c r="N117" s="43"/>
      <c r="O117" s="43"/>
      <c r="P117" s="43"/>
      <c r="Q117" s="43"/>
      <c r="R117" s="43"/>
    </row>
    <row r="118" spans="1:18" ht="14.25">
      <c r="A118" s="4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2"/>
      <c r="N118" s="43"/>
      <c r="O118" s="43"/>
      <c r="P118" s="43"/>
      <c r="Q118" s="43"/>
      <c r="R118" s="43"/>
    </row>
    <row r="119" spans="1:18" ht="14.25">
      <c r="A119" s="4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2"/>
      <c r="N119" s="43"/>
      <c r="O119" s="43"/>
      <c r="P119" s="43"/>
      <c r="Q119" s="43"/>
      <c r="R119" s="43"/>
    </row>
    <row r="120" spans="1:18" ht="14.25">
      <c r="A120" s="41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2"/>
      <c r="N120" s="43"/>
      <c r="O120" s="43"/>
      <c r="P120" s="43"/>
      <c r="Q120" s="43"/>
      <c r="R120" s="43"/>
    </row>
    <row r="121" spans="1:18" ht="14.25">
      <c r="A121" s="4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2"/>
      <c r="N121" s="43"/>
      <c r="O121" s="43"/>
      <c r="P121" s="43"/>
      <c r="Q121" s="43"/>
      <c r="R121" s="43"/>
    </row>
    <row r="122" spans="1:18" ht="14.25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2"/>
      <c r="N122" s="43"/>
      <c r="O122" s="43"/>
      <c r="P122" s="43"/>
      <c r="Q122" s="43"/>
      <c r="R122" s="43"/>
    </row>
    <row r="123" spans="1:18" ht="14.25">
      <c r="A123" s="4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2"/>
      <c r="N123" s="43"/>
      <c r="O123" s="43"/>
      <c r="P123" s="43"/>
      <c r="Q123" s="43"/>
      <c r="R123" s="43"/>
    </row>
    <row r="124" spans="1:18" ht="14.25">
      <c r="A124" s="41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2"/>
      <c r="N124" s="43"/>
      <c r="O124" s="43"/>
      <c r="P124" s="43"/>
      <c r="Q124" s="43"/>
      <c r="R124" s="43"/>
    </row>
    <row r="125" spans="1:18" ht="14.25">
      <c r="A125" s="4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2"/>
      <c r="N125" s="43"/>
      <c r="O125" s="43"/>
      <c r="P125" s="43"/>
      <c r="Q125" s="43"/>
      <c r="R125" s="43"/>
    </row>
    <row r="126" spans="1:18" ht="14.25">
      <c r="A126" s="4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2"/>
      <c r="N126" s="43"/>
      <c r="O126" s="43"/>
      <c r="P126" s="43"/>
      <c r="Q126" s="43"/>
      <c r="R126" s="43"/>
    </row>
    <row r="127" spans="1:18" ht="14.25">
      <c r="A127" s="41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2"/>
      <c r="N127" s="43"/>
      <c r="O127" s="43"/>
      <c r="P127" s="43"/>
      <c r="Q127" s="43"/>
      <c r="R127" s="43"/>
    </row>
    <row r="128" spans="1:18" ht="14.25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2"/>
      <c r="N128" s="43"/>
      <c r="O128" s="43"/>
      <c r="P128" s="43"/>
      <c r="Q128" s="43"/>
      <c r="R128" s="43"/>
    </row>
    <row r="129" spans="1:18" ht="14.25">
      <c r="A129" s="41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2"/>
      <c r="N129" s="43"/>
      <c r="O129" s="43"/>
      <c r="P129" s="43"/>
      <c r="Q129" s="43"/>
      <c r="R129" s="43"/>
    </row>
    <row r="130" spans="1:18" ht="14.25">
      <c r="A130" s="4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2"/>
      <c r="N130" s="43"/>
      <c r="O130" s="43"/>
      <c r="P130" s="43"/>
      <c r="Q130" s="43"/>
      <c r="R130" s="43"/>
    </row>
    <row r="131" spans="1:18" ht="14.25">
      <c r="A131" s="41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2"/>
      <c r="N131" s="43"/>
      <c r="O131" s="43"/>
      <c r="P131" s="43"/>
      <c r="Q131" s="43"/>
      <c r="R131" s="43"/>
    </row>
    <row r="132" spans="1:18" ht="14.25">
      <c r="A132" s="4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2"/>
      <c r="N132" s="43"/>
      <c r="O132" s="43"/>
      <c r="P132" s="43"/>
      <c r="Q132" s="43"/>
      <c r="R132" s="43"/>
    </row>
    <row r="133" spans="1:18" ht="14.25">
      <c r="A133" s="4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2"/>
      <c r="N133" s="43"/>
      <c r="O133" s="43"/>
      <c r="P133" s="43"/>
      <c r="Q133" s="43"/>
      <c r="R133" s="43"/>
    </row>
    <row r="134" spans="1:18" ht="14.25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2"/>
      <c r="N134" s="43"/>
      <c r="O134" s="43"/>
      <c r="P134" s="43"/>
      <c r="Q134" s="43"/>
      <c r="R134" s="43"/>
    </row>
    <row r="135" spans="1:18" ht="14.25">
      <c r="A135" s="4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2"/>
      <c r="N135" s="43"/>
      <c r="O135" s="43"/>
      <c r="P135" s="43"/>
      <c r="Q135" s="43"/>
      <c r="R135" s="43"/>
    </row>
    <row r="136" spans="1:18" ht="14.25">
      <c r="A136" s="4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2"/>
      <c r="N136" s="43"/>
      <c r="O136" s="43"/>
      <c r="P136" s="43"/>
      <c r="Q136" s="43"/>
      <c r="R136" s="43"/>
    </row>
    <row r="137" spans="1:18" ht="14.25">
      <c r="A137" s="4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2"/>
      <c r="N137" s="43"/>
      <c r="O137" s="43"/>
      <c r="P137" s="43"/>
      <c r="Q137" s="43"/>
      <c r="R137" s="43"/>
    </row>
    <row r="138" spans="1:18" ht="14.25">
      <c r="A138" s="4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2"/>
      <c r="N138" s="43"/>
      <c r="O138" s="43"/>
      <c r="P138" s="43"/>
      <c r="Q138" s="43"/>
      <c r="R138" s="43"/>
    </row>
    <row r="139" spans="1:18" ht="14.25">
      <c r="A139" s="4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2"/>
      <c r="N139" s="43"/>
      <c r="O139" s="43"/>
      <c r="P139" s="43"/>
      <c r="Q139" s="43"/>
      <c r="R139" s="43"/>
    </row>
    <row r="140" spans="1:18" ht="14.25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2"/>
      <c r="N140" s="43"/>
      <c r="O140" s="43"/>
      <c r="P140" s="43"/>
      <c r="Q140" s="43"/>
      <c r="R140" s="43"/>
    </row>
    <row r="141" spans="1:18" ht="14.25">
      <c r="A141" s="4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2"/>
      <c r="N141" s="43"/>
      <c r="O141" s="43"/>
      <c r="P141" s="43"/>
      <c r="Q141" s="43"/>
      <c r="R141" s="43"/>
    </row>
    <row r="142" spans="1:18" ht="14.25">
      <c r="A142" s="41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2"/>
      <c r="N142" s="43"/>
      <c r="O142" s="43"/>
      <c r="P142" s="43"/>
      <c r="Q142" s="43"/>
      <c r="R142" s="43"/>
    </row>
    <row r="143" spans="1:18" ht="14.25">
      <c r="A143" s="4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2"/>
      <c r="N143" s="43"/>
      <c r="O143" s="43"/>
      <c r="P143" s="43"/>
      <c r="Q143" s="43"/>
      <c r="R143" s="43"/>
    </row>
    <row r="144" spans="1:18" ht="14.25">
      <c r="A144" s="41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2"/>
      <c r="N144" s="43"/>
      <c r="O144" s="43"/>
      <c r="P144" s="43"/>
      <c r="Q144" s="43"/>
      <c r="R144" s="43"/>
    </row>
    <row r="145" spans="1:18" ht="14.25">
      <c r="A145" s="4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2"/>
      <c r="N145" s="43"/>
      <c r="O145" s="43"/>
      <c r="P145" s="43"/>
      <c r="Q145" s="43"/>
      <c r="R145" s="43"/>
    </row>
    <row r="146" spans="1:18" ht="14.25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2"/>
      <c r="N146" s="43"/>
      <c r="O146" s="43"/>
      <c r="P146" s="43"/>
      <c r="Q146" s="43"/>
      <c r="R146" s="43"/>
    </row>
    <row r="147" spans="1:18" ht="14.25">
      <c r="A147" s="4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2"/>
      <c r="N147" s="43"/>
      <c r="O147" s="43"/>
      <c r="P147" s="43"/>
      <c r="Q147" s="43"/>
      <c r="R147" s="43"/>
    </row>
    <row r="148" spans="1:18" ht="14.25">
      <c r="A148" s="41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2"/>
      <c r="N148" s="43"/>
      <c r="O148" s="43"/>
      <c r="P148" s="43"/>
      <c r="Q148" s="43"/>
      <c r="R148" s="43"/>
    </row>
    <row r="149" spans="1:18" ht="14.25">
      <c r="A149" s="4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2"/>
      <c r="N149" s="43"/>
      <c r="O149" s="43"/>
      <c r="P149" s="43"/>
      <c r="Q149" s="43"/>
      <c r="R149" s="43"/>
    </row>
    <row r="150" spans="1:18" ht="14.25">
      <c r="A150" s="41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2"/>
      <c r="N150" s="43"/>
      <c r="O150" s="43"/>
      <c r="P150" s="43"/>
      <c r="Q150" s="43"/>
      <c r="R150" s="43"/>
    </row>
    <row r="151" spans="1:18" ht="14.25">
      <c r="A151" s="4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2"/>
      <c r="N151" s="43"/>
      <c r="O151" s="43"/>
      <c r="P151" s="43"/>
      <c r="Q151" s="43"/>
      <c r="R151" s="43"/>
    </row>
    <row r="152" spans="1:18" ht="14.25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2"/>
      <c r="N152" s="43"/>
      <c r="O152" s="43"/>
      <c r="P152" s="43"/>
      <c r="Q152" s="43"/>
      <c r="R152" s="43"/>
    </row>
    <row r="153" spans="1:18" ht="14.25">
      <c r="A153" s="4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2"/>
      <c r="N153" s="43"/>
      <c r="O153" s="43"/>
      <c r="P153" s="43"/>
      <c r="Q153" s="43"/>
      <c r="R153" s="43"/>
    </row>
    <row r="154" spans="1:18" ht="14.25">
      <c r="A154" s="41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2"/>
      <c r="N154" s="43"/>
      <c r="O154" s="43"/>
      <c r="P154" s="43"/>
      <c r="Q154" s="43"/>
      <c r="R154" s="43"/>
    </row>
    <row r="155" spans="1:18" ht="14.25">
      <c r="A155" s="41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2"/>
      <c r="N155" s="43"/>
      <c r="O155" s="43"/>
      <c r="P155" s="43"/>
      <c r="Q155" s="43"/>
      <c r="R155" s="43"/>
    </row>
    <row r="156" spans="1:18" ht="14.25">
      <c r="A156" s="41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2"/>
      <c r="N156" s="43"/>
      <c r="O156" s="43"/>
      <c r="P156" s="43"/>
      <c r="Q156" s="43"/>
      <c r="R156" s="43"/>
    </row>
    <row r="157" spans="1:18" ht="14.25">
      <c r="A157" s="41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2"/>
      <c r="N157" s="43"/>
      <c r="O157" s="43"/>
      <c r="P157" s="43"/>
      <c r="Q157" s="43"/>
      <c r="R157" s="43"/>
    </row>
    <row r="158" spans="1:18" ht="14.25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2"/>
      <c r="N158" s="43"/>
      <c r="O158" s="43"/>
      <c r="P158" s="43"/>
      <c r="Q158" s="43"/>
      <c r="R158" s="43"/>
    </row>
    <row r="159" spans="1:18" ht="14.25">
      <c r="A159" s="41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2"/>
      <c r="N159" s="43"/>
      <c r="O159" s="43"/>
      <c r="P159" s="43"/>
      <c r="Q159" s="43"/>
      <c r="R159" s="43"/>
    </row>
    <row r="160" spans="1:18" ht="14.25">
      <c r="A160" s="41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2"/>
      <c r="N160" s="43"/>
      <c r="O160" s="43"/>
      <c r="P160" s="43"/>
      <c r="Q160" s="43"/>
      <c r="R160" s="43"/>
    </row>
    <row r="161" spans="1:18" ht="14.25">
      <c r="A161" s="41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2"/>
      <c r="N161" s="43"/>
      <c r="O161" s="43"/>
      <c r="P161" s="43"/>
      <c r="Q161" s="43"/>
      <c r="R161" s="43"/>
    </row>
    <row r="162" spans="1:18" ht="14.25">
      <c r="A162" s="41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2"/>
      <c r="N162" s="43"/>
      <c r="O162" s="43"/>
      <c r="P162" s="43"/>
      <c r="Q162" s="43"/>
      <c r="R162" s="43"/>
    </row>
    <row r="163" spans="1:18" ht="14.25">
      <c r="A163" s="41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2"/>
      <c r="N163" s="43"/>
      <c r="O163" s="43"/>
      <c r="P163" s="43"/>
      <c r="Q163" s="43"/>
      <c r="R163" s="43"/>
    </row>
    <row r="164" spans="1:18" ht="14.25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2"/>
      <c r="N164" s="43"/>
      <c r="O164" s="43"/>
      <c r="P164" s="43"/>
      <c r="Q164" s="43"/>
      <c r="R164" s="43"/>
    </row>
    <row r="165" spans="1:18" ht="14.25">
      <c r="A165" s="41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2"/>
      <c r="N165" s="43"/>
      <c r="O165" s="43"/>
      <c r="P165" s="43"/>
      <c r="Q165" s="43"/>
      <c r="R165" s="43"/>
    </row>
    <row r="166" spans="1:18" ht="14.25">
      <c r="A166" s="41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2"/>
      <c r="N166" s="43"/>
      <c r="O166" s="43"/>
      <c r="P166" s="43"/>
      <c r="Q166" s="43"/>
      <c r="R166" s="43"/>
    </row>
    <row r="167" spans="1:18" ht="14.25">
      <c r="A167" s="41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2"/>
      <c r="N167" s="43"/>
      <c r="O167" s="43"/>
      <c r="P167" s="43"/>
      <c r="Q167" s="43"/>
      <c r="R167" s="43"/>
    </row>
    <row r="168" spans="1:18" ht="14.25">
      <c r="A168" s="41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2"/>
      <c r="N168" s="43"/>
      <c r="O168" s="43"/>
      <c r="P168" s="43"/>
      <c r="Q168" s="43"/>
      <c r="R168" s="43"/>
    </row>
    <row r="169" spans="1:18" ht="14.25">
      <c r="A169" s="41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2"/>
      <c r="N169" s="43"/>
      <c r="O169" s="43"/>
      <c r="P169" s="43"/>
      <c r="Q169" s="43"/>
      <c r="R169" s="43"/>
    </row>
    <row r="170" spans="1:18" ht="14.25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2"/>
      <c r="N170" s="43"/>
      <c r="O170" s="43"/>
      <c r="P170" s="43"/>
      <c r="Q170" s="43"/>
      <c r="R170" s="43"/>
    </row>
    <row r="171" spans="1:18" ht="14.25">
      <c r="A171" s="41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2"/>
      <c r="N171" s="43"/>
      <c r="O171" s="43"/>
      <c r="P171" s="43"/>
      <c r="Q171" s="43"/>
      <c r="R171" s="43"/>
    </row>
    <row r="172" spans="1:18" ht="14.25">
      <c r="A172" s="41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2"/>
      <c r="N172" s="43"/>
      <c r="O172" s="43"/>
      <c r="P172" s="43"/>
      <c r="Q172" s="43"/>
      <c r="R172" s="43"/>
    </row>
    <row r="173" spans="1:18" ht="14.25">
      <c r="A173" s="41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2"/>
      <c r="N173" s="43"/>
      <c r="O173" s="43"/>
      <c r="P173" s="43"/>
      <c r="Q173" s="43"/>
      <c r="R173" s="43"/>
    </row>
    <row r="174" spans="1:18" ht="14.25">
      <c r="A174" s="41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2"/>
      <c r="N174" s="43"/>
      <c r="O174" s="43"/>
      <c r="P174" s="43"/>
      <c r="Q174" s="43"/>
      <c r="R174" s="43"/>
    </row>
    <row r="175" spans="1:18" ht="14.25">
      <c r="A175" s="41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2"/>
      <c r="N175" s="43"/>
      <c r="O175" s="43"/>
      <c r="P175" s="43"/>
      <c r="Q175" s="43"/>
      <c r="R175" s="43"/>
    </row>
    <row r="176" spans="1:18" ht="14.25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2"/>
      <c r="N176" s="43"/>
      <c r="O176" s="43"/>
      <c r="P176" s="43"/>
      <c r="Q176" s="43"/>
      <c r="R176" s="43"/>
    </row>
    <row r="177" spans="1:18" ht="14.25">
      <c r="A177" s="41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2"/>
      <c r="N177" s="43"/>
      <c r="O177" s="43"/>
      <c r="P177" s="43"/>
      <c r="Q177" s="43"/>
      <c r="R177" s="43"/>
    </row>
    <row r="178" spans="1:18" ht="14.25">
      <c r="A178" s="41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2"/>
      <c r="N178" s="43"/>
      <c r="O178" s="43"/>
      <c r="P178" s="43"/>
      <c r="Q178" s="43"/>
      <c r="R178" s="43"/>
    </row>
    <row r="179" spans="1:18" ht="14.25">
      <c r="A179" s="41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2"/>
      <c r="N179" s="43"/>
      <c r="O179" s="43"/>
      <c r="P179" s="43"/>
      <c r="Q179" s="43"/>
      <c r="R179" s="43"/>
    </row>
    <row r="180" spans="1:18" ht="14.25">
      <c r="A180" s="41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2"/>
      <c r="N180" s="43"/>
      <c r="O180" s="43"/>
      <c r="P180" s="43"/>
      <c r="Q180" s="43"/>
      <c r="R180" s="43"/>
    </row>
    <row r="181" spans="1:18" ht="14.25">
      <c r="A181" s="41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2"/>
      <c r="N181" s="43"/>
      <c r="O181" s="43"/>
      <c r="P181" s="43"/>
      <c r="Q181" s="43"/>
      <c r="R181" s="43"/>
    </row>
    <row r="182" spans="1:18" ht="14.25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2"/>
      <c r="N182" s="43"/>
      <c r="O182" s="43"/>
      <c r="P182" s="43"/>
      <c r="Q182" s="43"/>
      <c r="R182" s="43"/>
    </row>
    <row r="183" spans="1:18" ht="14.25">
      <c r="A183" s="41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2"/>
      <c r="N183" s="43"/>
      <c r="O183" s="43"/>
      <c r="P183" s="43"/>
      <c r="Q183" s="43"/>
      <c r="R183" s="43"/>
    </row>
    <row r="184" spans="1:18" ht="14.25">
      <c r="A184" s="41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2"/>
      <c r="N184" s="43"/>
      <c r="O184" s="43"/>
      <c r="P184" s="43"/>
      <c r="Q184" s="43"/>
      <c r="R184" s="43"/>
    </row>
    <row r="185" spans="1:18" ht="14.25">
      <c r="A185" s="41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2"/>
      <c r="N185" s="43"/>
      <c r="O185" s="43"/>
      <c r="P185" s="43"/>
      <c r="Q185" s="43"/>
      <c r="R185" s="43"/>
    </row>
    <row r="186" spans="1:18" ht="14.25">
      <c r="A186" s="41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2"/>
      <c r="N186" s="43"/>
      <c r="O186" s="43"/>
      <c r="P186" s="43"/>
      <c r="Q186" s="43"/>
      <c r="R186" s="43"/>
    </row>
    <row r="187" spans="1:18" ht="14.25">
      <c r="A187" s="41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2"/>
      <c r="N187" s="43"/>
      <c r="O187" s="43"/>
      <c r="P187" s="43"/>
      <c r="Q187" s="43"/>
      <c r="R187" s="43"/>
    </row>
    <row r="188" spans="1:18" ht="14.25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2"/>
      <c r="N188" s="43"/>
      <c r="O188" s="43"/>
      <c r="P188" s="43"/>
      <c r="Q188" s="43"/>
      <c r="R188" s="43"/>
    </row>
    <row r="189" spans="1:18" ht="14.25">
      <c r="A189" s="41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2"/>
      <c r="N189" s="43"/>
      <c r="O189" s="43"/>
      <c r="P189" s="43"/>
      <c r="Q189" s="43"/>
      <c r="R189" s="43"/>
    </row>
    <row r="190" spans="1:18" ht="14.25">
      <c r="A190" s="41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2"/>
      <c r="N190" s="43"/>
      <c r="O190" s="43"/>
      <c r="P190" s="43"/>
      <c r="Q190" s="43"/>
      <c r="R190" s="43"/>
    </row>
    <row r="191" spans="1:18" ht="14.25">
      <c r="A191" s="41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2"/>
      <c r="N191" s="43"/>
      <c r="O191" s="43"/>
      <c r="P191" s="43"/>
      <c r="Q191" s="43"/>
      <c r="R191" s="43"/>
    </row>
    <row r="192" spans="1:18" ht="14.25">
      <c r="A192" s="41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2"/>
      <c r="N192" s="43"/>
      <c r="O192" s="43"/>
      <c r="P192" s="43"/>
      <c r="Q192" s="43"/>
      <c r="R192" s="43"/>
    </row>
    <row r="193" spans="1:18" ht="14.25">
      <c r="A193" s="41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2"/>
      <c r="N193" s="43"/>
      <c r="O193" s="43"/>
      <c r="P193" s="43"/>
      <c r="Q193" s="43"/>
      <c r="R193" s="43"/>
    </row>
    <row r="194" spans="1:18" ht="14.25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2"/>
      <c r="N194" s="43"/>
      <c r="O194" s="43"/>
      <c r="P194" s="43"/>
      <c r="Q194" s="43"/>
      <c r="R194" s="43"/>
    </row>
    <row r="195" spans="1:18" ht="14.25">
      <c r="A195" s="41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2"/>
      <c r="N195" s="43"/>
      <c r="O195" s="43"/>
      <c r="P195" s="43"/>
      <c r="Q195" s="43"/>
      <c r="R195" s="43"/>
    </row>
    <row r="196" spans="1:18" ht="14.25">
      <c r="A196" s="41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2"/>
      <c r="N196" s="43"/>
      <c r="O196" s="43"/>
      <c r="P196" s="43"/>
      <c r="Q196" s="43"/>
      <c r="R196" s="43"/>
    </row>
    <row r="197" spans="1:18" ht="14.25">
      <c r="A197" s="41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2"/>
      <c r="N197" s="43"/>
      <c r="O197" s="43"/>
      <c r="P197" s="43"/>
      <c r="Q197" s="43"/>
      <c r="R197" s="43"/>
    </row>
    <row r="198" spans="1:18" ht="14.25">
      <c r="A198" s="41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2"/>
      <c r="N198" s="43"/>
      <c r="O198" s="43"/>
      <c r="P198" s="43"/>
      <c r="Q198" s="43"/>
      <c r="R198" s="43"/>
    </row>
    <row r="199" spans="1:18" ht="14.25">
      <c r="A199" s="41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2"/>
      <c r="N199" s="43"/>
      <c r="O199" s="43"/>
      <c r="P199" s="43"/>
      <c r="Q199" s="43"/>
      <c r="R199" s="43"/>
    </row>
    <row r="200" spans="1:18" ht="14.25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2"/>
      <c r="N200" s="43"/>
      <c r="O200" s="43"/>
      <c r="P200" s="43"/>
      <c r="Q200" s="43"/>
      <c r="R200" s="43"/>
    </row>
    <row r="201" spans="1:18" ht="14.25">
      <c r="A201" s="41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2"/>
      <c r="N201" s="43"/>
      <c r="O201" s="43"/>
      <c r="P201" s="43"/>
      <c r="Q201" s="43"/>
      <c r="R201" s="43"/>
    </row>
    <row r="202" spans="1:18" ht="14.25">
      <c r="A202" s="41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2"/>
      <c r="N202" s="43"/>
      <c r="O202" s="43"/>
      <c r="P202" s="43"/>
      <c r="Q202" s="43"/>
      <c r="R202" s="43"/>
    </row>
    <row r="203" spans="1:18" ht="14.25">
      <c r="A203" s="41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2"/>
      <c r="N203" s="43"/>
      <c r="O203" s="43"/>
      <c r="P203" s="43"/>
      <c r="Q203" s="43"/>
      <c r="R203" s="43"/>
    </row>
    <row r="204" spans="1:18" ht="14.25">
      <c r="A204" s="41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2"/>
      <c r="N204" s="43"/>
      <c r="O204" s="43"/>
      <c r="P204" s="43"/>
      <c r="Q204" s="43"/>
      <c r="R204" s="43"/>
    </row>
    <row r="205" spans="1:18" ht="14.25">
      <c r="A205" s="41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2"/>
      <c r="N205" s="43"/>
      <c r="O205" s="43"/>
      <c r="P205" s="43"/>
      <c r="Q205" s="43"/>
      <c r="R205" s="43"/>
    </row>
    <row r="206" spans="1:18" ht="14.25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2"/>
      <c r="N206" s="43"/>
      <c r="O206" s="43"/>
      <c r="P206" s="43"/>
      <c r="Q206" s="43"/>
      <c r="R206" s="43"/>
    </row>
    <row r="207" spans="1:18" ht="14.25">
      <c r="A207" s="41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2"/>
      <c r="N207" s="43"/>
      <c r="O207" s="43"/>
      <c r="P207" s="43"/>
      <c r="Q207" s="43"/>
      <c r="R207" s="43"/>
    </row>
    <row r="208" spans="1:18" ht="14.25">
      <c r="A208" s="41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2"/>
      <c r="N208" s="43"/>
      <c r="O208" s="43"/>
      <c r="P208" s="43"/>
      <c r="Q208" s="43"/>
      <c r="R208" s="43"/>
    </row>
    <row r="209" spans="1:18" ht="14.25">
      <c r="A209" s="41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2"/>
      <c r="N209" s="43"/>
      <c r="O209" s="43"/>
      <c r="P209" s="43"/>
      <c r="Q209" s="43"/>
      <c r="R209" s="43"/>
    </row>
    <row r="210" spans="1:18" ht="14.25">
      <c r="A210" s="41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2"/>
      <c r="N210" s="43"/>
      <c r="O210" s="43"/>
      <c r="P210" s="43"/>
      <c r="Q210" s="43"/>
      <c r="R210" s="43"/>
    </row>
    <row r="211" spans="1:18" ht="14.25">
      <c r="A211" s="41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2"/>
      <c r="N211" s="43"/>
      <c r="O211" s="43"/>
      <c r="P211" s="43"/>
      <c r="Q211" s="43"/>
      <c r="R211" s="43"/>
    </row>
    <row r="212" spans="1:18" ht="14.25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2"/>
      <c r="N212" s="43"/>
      <c r="O212" s="43"/>
      <c r="P212" s="43"/>
      <c r="Q212" s="43"/>
      <c r="R212" s="43"/>
    </row>
    <row r="213" spans="1:18" ht="14.25">
      <c r="A213" s="41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2"/>
      <c r="N213" s="43"/>
      <c r="O213" s="43"/>
      <c r="P213" s="43"/>
      <c r="Q213" s="43"/>
      <c r="R213" s="43"/>
    </row>
    <row r="214" spans="1:18" ht="14.25">
      <c r="A214" s="41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2"/>
      <c r="N214" s="43"/>
      <c r="O214" s="43"/>
      <c r="P214" s="43"/>
      <c r="Q214" s="43"/>
      <c r="R214" s="43"/>
    </row>
    <row r="215" spans="1:18" ht="14.25">
      <c r="A215" s="41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2"/>
      <c r="N215" s="43"/>
      <c r="O215" s="43"/>
      <c r="P215" s="43"/>
      <c r="Q215" s="43"/>
      <c r="R215" s="43"/>
    </row>
    <row r="216" spans="1:18" ht="14.25">
      <c r="A216" s="41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2"/>
      <c r="N216" s="43"/>
      <c r="O216" s="43"/>
      <c r="P216" s="43"/>
      <c r="Q216" s="43"/>
      <c r="R216" s="43"/>
    </row>
    <row r="217" spans="1:18" ht="14.25">
      <c r="A217" s="41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2"/>
      <c r="N217" s="43"/>
      <c r="O217" s="43"/>
      <c r="P217" s="43"/>
      <c r="Q217" s="43"/>
      <c r="R217" s="43"/>
    </row>
    <row r="218" spans="1:18" ht="14.25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2"/>
      <c r="N218" s="43"/>
      <c r="O218" s="43"/>
      <c r="P218" s="43"/>
      <c r="Q218" s="43"/>
      <c r="R218" s="43"/>
    </row>
    <row r="219" spans="1:18" ht="14.25">
      <c r="A219" s="41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2"/>
      <c r="N219" s="43"/>
      <c r="O219" s="43"/>
      <c r="P219" s="43"/>
      <c r="Q219" s="43"/>
      <c r="R219" s="43"/>
    </row>
    <row r="220" spans="1:18" ht="14.25">
      <c r="A220" s="41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2"/>
      <c r="N220" s="43"/>
      <c r="O220" s="43"/>
      <c r="P220" s="43"/>
      <c r="Q220" s="43"/>
      <c r="R220" s="43"/>
    </row>
    <row r="221" spans="1:18" ht="14.25">
      <c r="A221" s="41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2"/>
      <c r="N221" s="43"/>
      <c r="O221" s="43"/>
      <c r="P221" s="43"/>
      <c r="Q221" s="43"/>
      <c r="R221" s="43"/>
    </row>
    <row r="222" spans="1:18" ht="14.25">
      <c r="A222" s="41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2"/>
      <c r="N222" s="43"/>
      <c r="O222" s="43"/>
      <c r="P222" s="43"/>
      <c r="Q222" s="43"/>
      <c r="R222" s="43"/>
    </row>
    <row r="223" spans="1:18" ht="14.25">
      <c r="A223" s="41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2"/>
      <c r="N223" s="43"/>
      <c r="O223" s="43"/>
      <c r="P223" s="43"/>
      <c r="Q223" s="43"/>
      <c r="R223" s="43"/>
    </row>
    <row r="224" spans="1:18" ht="14.25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2"/>
      <c r="N224" s="43"/>
      <c r="O224" s="43"/>
      <c r="P224" s="43"/>
      <c r="Q224" s="43"/>
      <c r="R224" s="43"/>
    </row>
    <row r="225" spans="1:18" ht="14.25">
      <c r="A225" s="41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2"/>
      <c r="N225" s="43"/>
      <c r="O225" s="43"/>
      <c r="P225" s="43"/>
      <c r="Q225" s="43"/>
      <c r="R225" s="43"/>
    </row>
    <row r="226" spans="1:18" ht="14.25">
      <c r="A226" s="41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2"/>
      <c r="N226" s="43"/>
      <c r="O226" s="43"/>
      <c r="P226" s="43"/>
      <c r="Q226" s="43"/>
      <c r="R226" s="43"/>
    </row>
    <row r="227" spans="1:18" ht="14.25">
      <c r="A227" s="41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2"/>
      <c r="N227" s="43"/>
      <c r="O227" s="43"/>
      <c r="P227" s="43"/>
      <c r="Q227" s="43"/>
      <c r="R227" s="43"/>
    </row>
    <row r="228" spans="1:18" ht="14.25">
      <c r="A228" s="41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2"/>
      <c r="N228" s="43"/>
      <c r="O228" s="43"/>
      <c r="P228" s="43"/>
      <c r="Q228" s="43"/>
      <c r="R228" s="43"/>
    </row>
    <row r="229" spans="1:18" ht="14.25">
      <c r="A229" s="41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2"/>
      <c r="N229" s="43"/>
      <c r="O229" s="43"/>
      <c r="P229" s="43"/>
      <c r="Q229" s="43"/>
      <c r="R229" s="43"/>
    </row>
    <row r="230" spans="1:18" ht="14.25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2"/>
      <c r="N230" s="43"/>
      <c r="O230" s="43"/>
      <c r="P230" s="43"/>
      <c r="Q230" s="43"/>
      <c r="R230" s="43"/>
    </row>
    <row r="231" spans="1:18" ht="14.25">
      <c r="A231" s="41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2"/>
      <c r="N231" s="43"/>
      <c r="O231" s="43"/>
      <c r="P231" s="43"/>
      <c r="Q231" s="43"/>
      <c r="R231" s="43"/>
    </row>
    <row r="232" spans="1:18" ht="14.25">
      <c r="A232" s="41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2"/>
      <c r="N232" s="43"/>
      <c r="O232" s="43"/>
      <c r="P232" s="43"/>
      <c r="Q232" s="43"/>
      <c r="R232" s="43"/>
    </row>
    <row r="233" spans="1:18" ht="14.25">
      <c r="A233" s="41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2"/>
      <c r="N233" s="43"/>
      <c r="O233" s="43"/>
      <c r="P233" s="43"/>
      <c r="Q233" s="43"/>
      <c r="R233" s="43"/>
    </row>
    <row r="234" spans="1:18" ht="14.25">
      <c r="A234" s="41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2"/>
      <c r="N234" s="43"/>
      <c r="O234" s="43"/>
      <c r="P234" s="43"/>
      <c r="Q234" s="43"/>
      <c r="R234" s="43"/>
    </row>
    <row r="235" spans="1:18" ht="14.25">
      <c r="A235" s="41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2"/>
      <c r="N235" s="43"/>
      <c r="O235" s="43"/>
      <c r="P235" s="43"/>
      <c r="Q235" s="43"/>
      <c r="R235" s="43"/>
    </row>
    <row r="236" spans="1:18" ht="14.25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2"/>
      <c r="N236" s="43"/>
      <c r="O236" s="43"/>
      <c r="P236" s="43"/>
      <c r="Q236" s="43"/>
      <c r="R236" s="43"/>
    </row>
    <row r="237" spans="1:18" ht="14.25">
      <c r="A237" s="41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2"/>
      <c r="N237" s="43"/>
      <c r="O237" s="43"/>
      <c r="P237" s="43"/>
      <c r="Q237" s="43"/>
      <c r="R237" s="43"/>
    </row>
    <row r="238" spans="1:18" ht="14.25">
      <c r="A238" s="41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2"/>
      <c r="N238" s="43"/>
      <c r="O238" s="43"/>
      <c r="P238" s="43"/>
      <c r="Q238" s="43"/>
      <c r="R238" s="43"/>
    </row>
    <row r="239" spans="1:18" ht="14.25">
      <c r="A239" s="41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2"/>
      <c r="N239" s="43"/>
      <c r="O239" s="43"/>
      <c r="P239" s="43"/>
      <c r="Q239" s="43"/>
      <c r="R239" s="43"/>
    </row>
    <row r="240" spans="1:18" ht="14.25">
      <c r="A240" s="41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2"/>
      <c r="N240" s="43"/>
      <c r="O240" s="43"/>
      <c r="P240" s="43"/>
      <c r="Q240" s="43"/>
      <c r="R240" s="43"/>
    </row>
    <row r="241" spans="1:18" ht="14.25">
      <c r="A241" s="41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2"/>
      <c r="N241" s="43"/>
      <c r="O241" s="43"/>
      <c r="P241" s="43"/>
      <c r="Q241" s="43"/>
      <c r="R241" s="43"/>
    </row>
    <row r="242" spans="1:18" ht="14.25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2"/>
      <c r="N242" s="43"/>
      <c r="O242" s="43"/>
      <c r="P242" s="43"/>
      <c r="Q242" s="43"/>
      <c r="R242" s="43"/>
    </row>
    <row r="243" spans="1:18" ht="14.25">
      <c r="A243" s="41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2"/>
      <c r="N243" s="43"/>
      <c r="O243" s="43"/>
      <c r="P243" s="43"/>
      <c r="Q243" s="43"/>
      <c r="R243" s="43"/>
    </row>
    <row r="244" spans="1:18" ht="14.25">
      <c r="A244" s="41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2"/>
      <c r="N244" s="43"/>
      <c r="O244" s="43"/>
      <c r="P244" s="43"/>
      <c r="Q244" s="43"/>
      <c r="R244" s="43"/>
    </row>
    <row r="245" spans="1:18" ht="14.25">
      <c r="A245" s="41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2"/>
      <c r="N245" s="43"/>
      <c r="O245" s="43"/>
      <c r="P245" s="43"/>
      <c r="Q245" s="43"/>
      <c r="R245" s="43"/>
    </row>
    <row r="246" spans="1:18" ht="14.25">
      <c r="A246" s="41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2"/>
      <c r="N246" s="43"/>
      <c r="O246" s="43"/>
      <c r="P246" s="43"/>
      <c r="Q246" s="43"/>
      <c r="R246" s="43"/>
    </row>
    <row r="247" spans="1:18" ht="14.25">
      <c r="A247" s="41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2"/>
      <c r="N247" s="43"/>
      <c r="O247" s="43"/>
      <c r="P247" s="43"/>
      <c r="Q247" s="43"/>
      <c r="R247" s="43"/>
    </row>
    <row r="248" spans="1:18" ht="14.25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2"/>
      <c r="N248" s="43"/>
      <c r="O248" s="43"/>
      <c r="P248" s="43"/>
      <c r="Q248" s="43"/>
      <c r="R248" s="43"/>
    </row>
    <row r="249" spans="1:18" ht="14.25">
      <c r="A249" s="41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2"/>
      <c r="N249" s="43"/>
      <c r="O249" s="43"/>
      <c r="P249" s="43"/>
      <c r="Q249" s="43"/>
      <c r="R249" s="43"/>
    </row>
    <row r="250" spans="1:18" ht="14.25">
      <c r="A250" s="41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2"/>
      <c r="N250" s="43"/>
      <c r="O250" s="43"/>
      <c r="P250" s="43"/>
      <c r="Q250" s="43"/>
      <c r="R250" s="43"/>
    </row>
    <row r="251" spans="1:18" ht="14.25">
      <c r="A251" s="41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2"/>
      <c r="N251" s="43"/>
      <c r="O251" s="43"/>
      <c r="P251" s="43"/>
      <c r="Q251" s="43"/>
      <c r="R251" s="43"/>
    </row>
    <row r="252" spans="1:18" ht="14.25">
      <c r="A252" s="41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2"/>
      <c r="N252" s="43"/>
      <c r="O252" s="43"/>
      <c r="P252" s="43"/>
      <c r="Q252" s="43"/>
      <c r="R252" s="43"/>
    </row>
    <row r="253" spans="1:18" ht="14.25">
      <c r="A253" s="41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2"/>
      <c r="N253" s="43"/>
      <c r="O253" s="43"/>
      <c r="P253" s="43"/>
      <c r="Q253" s="43"/>
      <c r="R253" s="43"/>
    </row>
    <row r="254" spans="1:18" ht="14.25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2"/>
      <c r="N254" s="43"/>
      <c r="O254" s="43"/>
      <c r="P254" s="43"/>
      <c r="Q254" s="43"/>
      <c r="R254" s="43"/>
    </row>
    <row r="255" spans="1:18" ht="14.25">
      <c r="A255" s="41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2"/>
      <c r="N255" s="43"/>
      <c r="O255" s="43"/>
      <c r="P255" s="43"/>
      <c r="Q255" s="43"/>
      <c r="R255" s="43"/>
    </row>
    <row r="256" spans="1:18" ht="14.25">
      <c r="A256" s="41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2"/>
      <c r="N256" s="43"/>
      <c r="O256" s="43"/>
      <c r="P256" s="43"/>
      <c r="Q256" s="43"/>
      <c r="R256" s="43"/>
    </row>
    <row r="257" spans="1:18" ht="14.25">
      <c r="A257" s="41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2"/>
      <c r="N257" s="43"/>
      <c r="O257" s="43"/>
      <c r="P257" s="43"/>
      <c r="Q257" s="43"/>
      <c r="R257" s="43"/>
    </row>
    <row r="258" spans="1:18" ht="14.25">
      <c r="A258" s="41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2"/>
      <c r="N258" s="43"/>
      <c r="O258" s="43"/>
      <c r="P258" s="43"/>
      <c r="Q258" s="43"/>
      <c r="R258" s="43"/>
    </row>
    <row r="259" spans="1:18" ht="14.25">
      <c r="A259" s="41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2"/>
      <c r="N259" s="43"/>
      <c r="O259" s="43"/>
      <c r="P259" s="43"/>
      <c r="Q259" s="43"/>
      <c r="R259" s="43"/>
    </row>
    <row r="260" spans="1:18" ht="14.25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2"/>
      <c r="N260" s="43"/>
      <c r="O260" s="43"/>
      <c r="P260" s="43"/>
      <c r="Q260" s="43"/>
      <c r="R260" s="43"/>
    </row>
    <row r="261" spans="1:18" ht="14.25">
      <c r="A261" s="41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2"/>
      <c r="N261" s="43"/>
      <c r="O261" s="43"/>
      <c r="P261" s="43"/>
      <c r="Q261" s="43"/>
      <c r="R261" s="43"/>
    </row>
    <row r="262" spans="1:18" ht="14.25">
      <c r="A262" s="41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2"/>
      <c r="N262" s="43"/>
      <c r="O262" s="43"/>
      <c r="P262" s="43"/>
      <c r="Q262" s="43"/>
      <c r="R262" s="43"/>
    </row>
    <row r="263" spans="1:18" ht="14.25">
      <c r="A263" s="41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2"/>
      <c r="N263" s="43"/>
      <c r="O263" s="43"/>
      <c r="P263" s="43"/>
      <c r="Q263" s="43"/>
      <c r="R263" s="43"/>
    </row>
    <row r="264" spans="1:18" ht="14.25">
      <c r="A264" s="41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2"/>
      <c r="N264" s="43"/>
      <c r="O264" s="43"/>
      <c r="P264" s="43"/>
      <c r="Q264" s="43"/>
      <c r="R264" s="43"/>
    </row>
    <row r="265" spans="1:18" ht="14.25">
      <c r="A265" s="41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2"/>
      <c r="N265" s="43"/>
      <c r="O265" s="43"/>
      <c r="P265" s="43"/>
      <c r="Q265" s="43"/>
      <c r="R265" s="43"/>
    </row>
    <row r="266" spans="1:18" ht="14.25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2"/>
      <c r="N266" s="43"/>
      <c r="O266" s="43"/>
      <c r="P266" s="43"/>
      <c r="Q266" s="43"/>
      <c r="R266" s="43"/>
    </row>
    <row r="267" spans="1:18" ht="14.25">
      <c r="A267" s="41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2"/>
      <c r="N267" s="43"/>
      <c r="O267" s="43"/>
      <c r="P267" s="43"/>
      <c r="Q267" s="43"/>
      <c r="R267" s="43"/>
    </row>
    <row r="268" spans="1:18" ht="14.25">
      <c r="A268" s="41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2"/>
      <c r="N268" s="43"/>
      <c r="O268" s="43"/>
      <c r="P268" s="43"/>
      <c r="Q268" s="43"/>
      <c r="R268" s="43"/>
    </row>
    <row r="269" spans="1:18" ht="14.25">
      <c r="A269" s="41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2"/>
      <c r="N269" s="43"/>
      <c r="O269" s="43"/>
      <c r="P269" s="43"/>
      <c r="Q269" s="43"/>
      <c r="R269" s="43"/>
    </row>
    <row r="270" spans="1:18" ht="14.25">
      <c r="A270" s="41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2"/>
      <c r="N270" s="43"/>
      <c r="O270" s="43"/>
      <c r="P270" s="43"/>
      <c r="Q270" s="43"/>
      <c r="R270" s="43"/>
    </row>
    <row r="271" spans="1:18" ht="14.25">
      <c r="A271" s="41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2"/>
      <c r="N271" s="43"/>
      <c r="O271" s="43"/>
      <c r="P271" s="43"/>
      <c r="Q271" s="43"/>
      <c r="R271" s="43"/>
    </row>
    <row r="272" spans="1:18" ht="14.25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2"/>
      <c r="N272" s="43"/>
      <c r="O272" s="43"/>
      <c r="P272" s="43"/>
      <c r="Q272" s="43"/>
      <c r="R272" s="43"/>
    </row>
    <row r="273" spans="1:18" ht="14.25">
      <c r="A273" s="41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2"/>
      <c r="N273" s="43"/>
      <c r="O273" s="43"/>
      <c r="P273" s="43"/>
      <c r="Q273" s="43"/>
      <c r="R273" s="43"/>
    </row>
    <row r="274" spans="1:18" ht="14.25">
      <c r="A274" s="41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2"/>
      <c r="N274" s="43"/>
      <c r="O274" s="43"/>
      <c r="P274" s="43"/>
      <c r="Q274" s="43"/>
      <c r="R274" s="43"/>
    </row>
    <row r="275" spans="1:18" ht="14.25">
      <c r="A275" s="41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2"/>
      <c r="N275" s="43"/>
      <c r="O275" s="43"/>
      <c r="P275" s="43"/>
      <c r="Q275" s="43"/>
      <c r="R275" s="43"/>
    </row>
    <row r="276" spans="1:18" ht="14.25">
      <c r="A276" s="41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2"/>
      <c r="N276" s="43"/>
      <c r="O276" s="43"/>
      <c r="P276" s="43"/>
      <c r="Q276" s="43"/>
      <c r="R276" s="43"/>
    </row>
    <row r="277" spans="1:18" ht="14.25">
      <c r="A277" s="41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2"/>
      <c r="N277" s="43"/>
      <c r="O277" s="43"/>
      <c r="P277" s="43"/>
      <c r="Q277" s="43"/>
      <c r="R277" s="43"/>
    </row>
    <row r="278" spans="1:18" ht="14.25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2"/>
      <c r="N278" s="43"/>
      <c r="O278" s="43"/>
      <c r="P278" s="43"/>
      <c r="Q278" s="43"/>
      <c r="R278" s="43"/>
    </row>
    <row r="279" spans="1:18" ht="14.25">
      <c r="A279" s="41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2"/>
      <c r="N279" s="43"/>
      <c r="O279" s="43"/>
      <c r="P279" s="43"/>
      <c r="Q279" s="43"/>
      <c r="R279" s="43"/>
    </row>
    <row r="280" spans="1:18" ht="14.25">
      <c r="A280" s="41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2"/>
      <c r="N280" s="43"/>
      <c r="O280" s="43"/>
      <c r="P280" s="43"/>
      <c r="Q280" s="43"/>
      <c r="R280" s="43"/>
    </row>
    <row r="281" spans="1:18" ht="14.25">
      <c r="A281" s="41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2"/>
      <c r="N281" s="43"/>
      <c r="O281" s="43"/>
      <c r="P281" s="43"/>
      <c r="Q281" s="43"/>
      <c r="R281" s="43"/>
    </row>
    <row r="282" spans="1:18" ht="14.25">
      <c r="A282" s="41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2"/>
      <c r="N282" s="43"/>
      <c r="O282" s="43"/>
      <c r="P282" s="43"/>
      <c r="Q282" s="43"/>
      <c r="R282" s="43"/>
    </row>
    <row r="283" spans="1:18" ht="14.25">
      <c r="A283" s="41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2"/>
      <c r="N283" s="43"/>
      <c r="O283" s="43"/>
      <c r="P283" s="43"/>
      <c r="Q283" s="43"/>
      <c r="R283" s="43"/>
    </row>
    <row r="284" spans="1:18" ht="14.25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2"/>
      <c r="N284" s="43"/>
      <c r="O284" s="43"/>
      <c r="P284" s="43"/>
      <c r="Q284" s="43"/>
      <c r="R284" s="43"/>
    </row>
    <row r="285" spans="1:18" ht="14.25">
      <c r="A285" s="41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2"/>
      <c r="N285" s="43"/>
      <c r="O285" s="43"/>
      <c r="P285" s="43"/>
      <c r="Q285" s="43"/>
      <c r="R285" s="43"/>
    </row>
    <row r="286" spans="1:18" ht="14.25">
      <c r="A286" s="41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2"/>
      <c r="N286" s="43"/>
      <c r="O286" s="43"/>
      <c r="P286" s="43"/>
      <c r="Q286" s="43"/>
      <c r="R286" s="43"/>
    </row>
    <row r="287" spans="1:18" ht="14.25">
      <c r="A287" s="41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2"/>
      <c r="N287" s="43"/>
      <c r="O287" s="43"/>
      <c r="P287" s="43"/>
      <c r="Q287" s="43"/>
      <c r="R287" s="43"/>
    </row>
    <row r="288" spans="1:18" ht="14.25">
      <c r="A288" s="41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2"/>
      <c r="N288" s="43"/>
      <c r="O288" s="43"/>
      <c r="P288" s="43"/>
      <c r="Q288" s="43"/>
      <c r="R288" s="43"/>
    </row>
    <row r="289" spans="1:18" ht="14.25">
      <c r="A289" s="41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2"/>
      <c r="N289" s="43"/>
      <c r="O289" s="43"/>
      <c r="P289" s="43"/>
      <c r="Q289" s="43"/>
      <c r="R289" s="43"/>
    </row>
    <row r="290" spans="1:18" ht="14.25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2"/>
      <c r="N290" s="43"/>
      <c r="O290" s="43"/>
      <c r="P290" s="43"/>
      <c r="Q290" s="43"/>
      <c r="R290" s="43"/>
    </row>
    <row r="291" spans="1:18" ht="14.25">
      <c r="A291" s="41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2"/>
      <c r="N291" s="43"/>
      <c r="O291" s="43"/>
      <c r="P291" s="43"/>
      <c r="Q291" s="43"/>
      <c r="R291" s="43"/>
    </row>
    <row r="292" spans="1:18" ht="14.25">
      <c r="A292" s="41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2"/>
      <c r="N292" s="43"/>
      <c r="O292" s="43"/>
      <c r="P292" s="43"/>
      <c r="Q292" s="43"/>
      <c r="R292" s="43"/>
    </row>
    <row r="293" spans="1:18" ht="14.25">
      <c r="A293" s="41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2"/>
      <c r="N293" s="43"/>
      <c r="O293" s="43"/>
      <c r="P293" s="43"/>
      <c r="Q293" s="43"/>
      <c r="R293" s="43"/>
    </row>
    <row r="294" spans="1:18" ht="14.25">
      <c r="A294" s="41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2"/>
      <c r="N294" s="43"/>
      <c r="O294" s="43"/>
      <c r="P294" s="43"/>
      <c r="Q294" s="43"/>
      <c r="R294" s="43"/>
    </row>
    <row r="295" spans="1:18" ht="14.25">
      <c r="A295" s="41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2"/>
      <c r="N295" s="43"/>
      <c r="O295" s="43"/>
      <c r="P295" s="43"/>
      <c r="Q295" s="43"/>
      <c r="R295" s="43"/>
    </row>
    <row r="296" spans="1:18" ht="14.25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2"/>
      <c r="N296" s="43"/>
      <c r="O296" s="43"/>
      <c r="P296" s="43"/>
      <c r="Q296" s="43"/>
      <c r="R296" s="43"/>
    </row>
    <row r="297" spans="1:18" ht="14.25">
      <c r="A297" s="41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2"/>
      <c r="N297" s="43"/>
      <c r="O297" s="43"/>
      <c r="P297" s="43"/>
      <c r="Q297" s="43"/>
      <c r="R297" s="43"/>
    </row>
    <row r="298" spans="1:18" ht="14.25">
      <c r="A298" s="41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2"/>
      <c r="N298" s="43"/>
      <c r="O298" s="43"/>
      <c r="P298" s="43"/>
      <c r="Q298" s="43"/>
      <c r="R298" s="43"/>
    </row>
    <row r="299" spans="1:18" ht="14.25">
      <c r="A299" s="41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2"/>
      <c r="N299" s="43"/>
      <c r="O299" s="43"/>
      <c r="P299" s="43"/>
      <c r="Q299" s="43"/>
      <c r="R299" s="43"/>
    </row>
    <row r="300" spans="1:18" ht="14.25">
      <c r="A300" s="41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2"/>
      <c r="N300" s="43"/>
      <c r="O300" s="43"/>
      <c r="P300" s="43"/>
      <c r="Q300" s="43"/>
      <c r="R300" s="43"/>
    </row>
    <row r="301" spans="1:18" ht="14.25">
      <c r="A301" s="41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2"/>
      <c r="N301" s="43"/>
      <c r="O301" s="43"/>
      <c r="P301" s="43"/>
      <c r="Q301" s="43"/>
      <c r="R301" s="43"/>
    </row>
    <row r="302" spans="1:18" ht="14.25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2"/>
      <c r="N302" s="43"/>
      <c r="O302" s="43"/>
      <c r="P302" s="43"/>
      <c r="Q302" s="43"/>
      <c r="R302" s="43"/>
    </row>
    <row r="303" spans="1:18" ht="14.25">
      <c r="A303" s="41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2"/>
      <c r="N303" s="43"/>
      <c r="O303" s="43"/>
      <c r="P303" s="43"/>
      <c r="Q303" s="43"/>
      <c r="R303" s="43"/>
    </row>
    <row r="304" spans="1:18" ht="14.25">
      <c r="A304" s="41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2"/>
      <c r="N304" s="43"/>
      <c r="O304" s="43"/>
      <c r="P304" s="43"/>
      <c r="Q304" s="43"/>
      <c r="R304" s="43"/>
    </row>
    <row r="305" spans="1:18" ht="14.25">
      <c r="A305" s="41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2"/>
      <c r="N305" s="43"/>
      <c r="O305" s="43"/>
      <c r="P305" s="43"/>
      <c r="Q305" s="43"/>
      <c r="R305" s="43"/>
    </row>
    <row r="306" spans="1:18" ht="14.25">
      <c r="A306" s="41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2"/>
      <c r="N306" s="43"/>
      <c r="O306" s="43"/>
      <c r="P306" s="43"/>
      <c r="Q306" s="43"/>
      <c r="R306" s="43"/>
    </row>
    <row r="307" spans="1:18" ht="14.25">
      <c r="A307" s="41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2"/>
      <c r="N307" s="43"/>
      <c r="O307" s="43"/>
      <c r="P307" s="43"/>
      <c r="Q307" s="43"/>
      <c r="R307" s="43"/>
    </row>
    <row r="308" spans="1:18" ht="14.25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2"/>
      <c r="N308" s="43"/>
      <c r="O308" s="43"/>
      <c r="P308" s="43"/>
      <c r="Q308" s="43"/>
      <c r="R308" s="43"/>
    </row>
    <row r="309" spans="1:18" ht="14.25">
      <c r="A309" s="41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2"/>
      <c r="N309" s="43"/>
      <c r="O309" s="43"/>
      <c r="P309" s="43"/>
      <c r="Q309" s="43"/>
      <c r="R309" s="43"/>
    </row>
    <row r="310" spans="1:18" ht="14.25">
      <c r="A310" s="41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2"/>
      <c r="N310" s="43"/>
      <c r="O310" s="43"/>
      <c r="P310" s="43"/>
      <c r="Q310" s="43"/>
      <c r="R310" s="43"/>
    </row>
    <row r="311" spans="1:18" ht="14.25">
      <c r="A311" s="41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2"/>
      <c r="N311" s="43"/>
      <c r="O311" s="43"/>
      <c r="P311" s="43"/>
      <c r="Q311" s="43"/>
      <c r="R311" s="43"/>
    </row>
    <row r="312" spans="1:18" ht="14.25">
      <c r="A312" s="41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2"/>
      <c r="N312" s="43"/>
      <c r="O312" s="43"/>
      <c r="P312" s="43"/>
      <c r="Q312" s="43"/>
      <c r="R312" s="43"/>
    </row>
    <row r="313" spans="1:18" ht="14.25">
      <c r="A313" s="41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2"/>
      <c r="N313" s="43"/>
      <c r="O313" s="43"/>
      <c r="P313" s="43"/>
      <c r="Q313" s="43"/>
      <c r="R313" s="43"/>
    </row>
    <row r="314" spans="1:18" ht="14.25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2"/>
      <c r="N314" s="43"/>
      <c r="O314" s="43"/>
      <c r="P314" s="43"/>
      <c r="Q314" s="43"/>
      <c r="R314" s="43"/>
    </row>
    <row r="315" spans="1:18" ht="14.25">
      <c r="A315" s="41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2"/>
      <c r="N315" s="43"/>
      <c r="O315" s="43"/>
      <c r="P315" s="43"/>
      <c r="Q315" s="43"/>
      <c r="R315" s="43"/>
    </row>
    <row r="316" spans="1:18" ht="14.25">
      <c r="A316" s="41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2"/>
      <c r="N316" s="43"/>
      <c r="O316" s="43"/>
      <c r="P316" s="43"/>
      <c r="Q316" s="43"/>
      <c r="R316" s="43"/>
    </row>
    <row r="317" spans="1:18" ht="14.25">
      <c r="A317" s="41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2"/>
      <c r="N317" s="43"/>
      <c r="O317" s="43"/>
      <c r="P317" s="43"/>
      <c r="Q317" s="43"/>
      <c r="R317" s="43"/>
    </row>
    <row r="318" spans="1:18" ht="14.25">
      <c r="A318" s="41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2"/>
      <c r="N318" s="43"/>
      <c r="O318" s="43"/>
      <c r="P318" s="43"/>
      <c r="Q318" s="43"/>
      <c r="R318" s="43"/>
    </row>
    <row r="319" spans="1:18" ht="14.25">
      <c r="A319" s="41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2"/>
      <c r="N319" s="43"/>
      <c r="O319" s="43"/>
      <c r="P319" s="43"/>
      <c r="Q319" s="43"/>
      <c r="R319" s="43"/>
    </row>
    <row r="320" spans="1:18" ht="14.25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2"/>
      <c r="N320" s="43"/>
      <c r="O320" s="43"/>
      <c r="P320" s="43"/>
      <c r="Q320" s="43"/>
      <c r="R320" s="43"/>
    </row>
    <row r="321" spans="1:18" ht="14.25">
      <c r="A321" s="41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2"/>
      <c r="N321" s="43"/>
      <c r="O321" s="43"/>
      <c r="P321" s="43"/>
      <c r="Q321" s="43"/>
      <c r="R321" s="43"/>
    </row>
    <row r="322" spans="1:18" ht="14.25">
      <c r="A322" s="41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2"/>
      <c r="N322" s="43"/>
      <c r="O322" s="43"/>
      <c r="P322" s="43"/>
      <c r="Q322" s="43"/>
      <c r="R322" s="43"/>
    </row>
    <row r="323" spans="1:18" ht="14.25">
      <c r="A323" s="41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2"/>
      <c r="N323" s="43"/>
      <c r="O323" s="43"/>
      <c r="P323" s="43"/>
      <c r="Q323" s="43"/>
      <c r="R323" s="43"/>
    </row>
    <row r="324" spans="1:18" ht="14.25">
      <c r="A324" s="41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2"/>
      <c r="N324" s="43"/>
      <c r="O324" s="43"/>
      <c r="P324" s="43"/>
      <c r="Q324" s="43"/>
      <c r="R324" s="43"/>
    </row>
    <row r="325" spans="1:18" ht="14.25">
      <c r="A325" s="41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2"/>
      <c r="N325" s="43"/>
      <c r="O325" s="43"/>
      <c r="P325" s="43"/>
      <c r="Q325" s="43"/>
      <c r="R325" s="43"/>
    </row>
    <row r="326" spans="1:18" ht="14.25">
      <c r="A326" s="41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2"/>
      <c r="N326" s="43"/>
      <c r="O326" s="43"/>
      <c r="P326" s="43"/>
      <c r="Q326" s="43"/>
      <c r="R326" s="43"/>
    </row>
    <row r="327" spans="1:18" ht="14.25">
      <c r="A327" s="41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2"/>
      <c r="N327" s="43"/>
      <c r="O327" s="43"/>
      <c r="P327" s="43"/>
      <c r="Q327" s="43"/>
      <c r="R327" s="43"/>
    </row>
    <row r="328" spans="1:18" ht="14.25">
      <c r="A328" s="41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2"/>
      <c r="N328" s="43"/>
      <c r="O328" s="43"/>
      <c r="P328" s="43"/>
      <c r="Q328" s="43"/>
      <c r="R328" s="43"/>
    </row>
    <row r="329" spans="1:18" ht="14.25">
      <c r="A329" s="41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2"/>
      <c r="N329" s="43"/>
      <c r="O329" s="43"/>
      <c r="P329" s="43"/>
      <c r="Q329" s="43"/>
      <c r="R329" s="43"/>
    </row>
    <row r="330" spans="1:18" ht="14.25">
      <c r="A330" s="41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2"/>
      <c r="N330" s="43"/>
      <c r="O330" s="43"/>
      <c r="P330" s="43"/>
      <c r="Q330" s="43"/>
      <c r="R330" s="43"/>
    </row>
    <row r="331" spans="1:18" ht="14.25">
      <c r="A331" s="41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2"/>
      <c r="N331" s="43"/>
      <c r="O331" s="43"/>
      <c r="P331" s="43"/>
      <c r="Q331" s="43"/>
      <c r="R331" s="43"/>
    </row>
    <row r="332" spans="1:18" ht="14.25">
      <c r="A332" s="41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2"/>
      <c r="N332" s="43"/>
      <c r="O332" s="43"/>
      <c r="P332" s="43"/>
      <c r="Q332" s="43"/>
      <c r="R332" s="43"/>
    </row>
    <row r="333" spans="1:18" ht="14.25">
      <c r="A333" s="41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2"/>
      <c r="N333" s="43"/>
      <c r="O333" s="43"/>
      <c r="P333" s="43"/>
      <c r="Q333" s="43"/>
      <c r="R333" s="43"/>
    </row>
    <row r="334" spans="1:18" ht="14.25">
      <c r="A334" s="41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2"/>
      <c r="N334" s="43"/>
      <c r="O334" s="43"/>
      <c r="P334" s="43"/>
      <c r="Q334" s="43"/>
      <c r="R334" s="43"/>
    </row>
    <row r="335" spans="1:18" ht="14.25">
      <c r="A335" s="41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2"/>
      <c r="N335" s="43"/>
      <c r="O335" s="43"/>
      <c r="P335" s="43"/>
      <c r="Q335" s="43"/>
      <c r="R335" s="43"/>
    </row>
    <row r="336" spans="1:18" ht="14.25">
      <c r="A336" s="41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2"/>
      <c r="N336" s="43"/>
      <c r="O336" s="43"/>
      <c r="P336" s="43"/>
      <c r="Q336" s="43"/>
      <c r="R336" s="43"/>
    </row>
    <row r="337" spans="1:18" ht="14.25">
      <c r="A337" s="41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2"/>
      <c r="N337" s="43"/>
      <c r="O337" s="43"/>
      <c r="P337" s="43"/>
      <c r="Q337" s="43"/>
      <c r="R337" s="43"/>
    </row>
    <row r="338" spans="1:18" ht="14.25">
      <c r="A338" s="41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2"/>
      <c r="N338" s="43"/>
      <c r="O338" s="43"/>
      <c r="P338" s="43"/>
      <c r="Q338" s="43"/>
      <c r="R338" s="43"/>
    </row>
    <row r="339" spans="1:18" ht="14.25">
      <c r="A339" s="41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2"/>
      <c r="N339" s="43"/>
      <c r="O339" s="43"/>
      <c r="P339" s="43"/>
      <c r="Q339" s="43"/>
      <c r="R339" s="43"/>
    </row>
    <row r="340" spans="1:18" ht="14.25">
      <c r="A340" s="41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2"/>
      <c r="N340" s="43"/>
      <c r="O340" s="43"/>
      <c r="P340" s="43"/>
      <c r="Q340" s="43"/>
      <c r="R340" s="43"/>
    </row>
    <row r="341" spans="1:18" ht="14.25">
      <c r="A341" s="41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2"/>
      <c r="N341" s="43"/>
      <c r="O341" s="43"/>
      <c r="P341" s="43"/>
      <c r="Q341" s="43"/>
      <c r="R341" s="43"/>
    </row>
    <row r="342" spans="1:18" ht="14.25">
      <c r="A342" s="41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2"/>
      <c r="N342" s="43"/>
      <c r="O342" s="43"/>
      <c r="P342" s="43"/>
      <c r="Q342" s="43"/>
      <c r="R342" s="43"/>
    </row>
    <row r="343" spans="1:18" ht="14.25">
      <c r="A343" s="41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2"/>
      <c r="N343" s="43"/>
      <c r="O343" s="43"/>
      <c r="P343" s="43"/>
      <c r="Q343" s="43"/>
      <c r="R343" s="43"/>
    </row>
    <row r="344" spans="1:18" ht="14.25">
      <c r="A344" s="41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2"/>
      <c r="N344" s="43"/>
      <c r="O344" s="43"/>
      <c r="P344" s="43"/>
      <c r="Q344" s="43"/>
      <c r="R344" s="43"/>
    </row>
    <row r="345" spans="1:18" ht="14.25">
      <c r="A345" s="41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2"/>
      <c r="N345" s="43"/>
      <c r="O345" s="43"/>
      <c r="P345" s="43"/>
      <c r="Q345" s="43"/>
      <c r="R345" s="43"/>
    </row>
    <row r="346" spans="1:18" ht="14.25">
      <c r="A346" s="41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2"/>
      <c r="N346" s="43"/>
      <c r="O346" s="43"/>
      <c r="P346" s="43"/>
      <c r="Q346" s="43"/>
      <c r="R346" s="43"/>
    </row>
    <row r="347" spans="1:18" ht="14.25">
      <c r="A347" s="41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2"/>
      <c r="N347" s="43"/>
      <c r="O347" s="43"/>
      <c r="P347" s="43"/>
      <c r="Q347" s="43"/>
      <c r="R347" s="43"/>
    </row>
    <row r="348" spans="1:18" ht="14.25">
      <c r="A348" s="41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2"/>
      <c r="N348" s="43"/>
      <c r="O348" s="43"/>
      <c r="P348" s="43"/>
      <c r="Q348" s="43"/>
      <c r="R348" s="43"/>
    </row>
    <row r="349" spans="1:18" ht="14.25">
      <c r="A349" s="41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2"/>
      <c r="N349" s="43"/>
      <c r="O349" s="43"/>
      <c r="P349" s="43"/>
      <c r="Q349" s="43"/>
      <c r="R349" s="43"/>
    </row>
    <row r="350" spans="1:18" ht="14.25">
      <c r="A350" s="41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2"/>
      <c r="N350" s="43"/>
      <c r="O350" s="43"/>
      <c r="P350" s="43"/>
      <c r="Q350" s="43"/>
      <c r="R350" s="43"/>
    </row>
    <row r="351" spans="1:18" ht="14.25">
      <c r="A351" s="41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2"/>
      <c r="N351" s="43"/>
      <c r="O351" s="43"/>
      <c r="P351" s="43"/>
      <c r="Q351" s="43"/>
      <c r="R351" s="43"/>
    </row>
    <row r="352" spans="1:18" ht="14.25">
      <c r="A352" s="41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2"/>
      <c r="N352" s="43"/>
      <c r="O352" s="43"/>
      <c r="P352" s="43"/>
      <c r="Q352" s="43"/>
      <c r="R352" s="43"/>
    </row>
    <row r="353" spans="1:18" ht="14.25">
      <c r="A353" s="41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2"/>
      <c r="N353" s="43"/>
      <c r="O353" s="43"/>
      <c r="P353" s="43"/>
      <c r="Q353" s="43"/>
      <c r="R353" s="43"/>
    </row>
    <row r="354" spans="1:18" ht="14.25">
      <c r="A354" s="41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2"/>
      <c r="N354" s="43"/>
      <c r="O354" s="43"/>
      <c r="P354" s="43"/>
      <c r="Q354" s="43"/>
      <c r="R354" s="43"/>
    </row>
    <row r="355" spans="1:18" ht="14.25">
      <c r="A355" s="41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2"/>
      <c r="N355" s="43"/>
      <c r="O355" s="43"/>
      <c r="P355" s="43"/>
      <c r="Q355" s="43"/>
      <c r="R355" s="43"/>
    </row>
    <row r="356" spans="1:18" ht="14.25">
      <c r="A356" s="41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2"/>
      <c r="N356" s="43"/>
      <c r="O356" s="43"/>
      <c r="P356" s="43"/>
      <c r="Q356" s="43"/>
      <c r="R356" s="43"/>
    </row>
    <row r="357" spans="1:18" ht="14.25">
      <c r="A357" s="41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2"/>
      <c r="N357" s="43"/>
      <c r="O357" s="43"/>
      <c r="P357" s="43"/>
      <c r="Q357" s="43"/>
      <c r="R357" s="43"/>
    </row>
    <row r="358" spans="1:18" ht="14.25">
      <c r="A358" s="41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2"/>
      <c r="N358" s="43"/>
      <c r="O358" s="43"/>
      <c r="P358" s="43"/>
      <c r="Q358" s="43"/>
      <c r="R358" s="43"/>
    </row>
    <row r="359" spans="1:18" ht="14.25">
      <c r="A359" s="41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2"/>
      <c r="N359" s="43"/>
      <c r="O359" s="43"/>
      <c r="P359" s="43"/>
      <c r="Q359" s="43"/>
      <c r="R359" s="43"/>
    </row>
    <row r="360" spans="1:18" ht="14.25">
      <c r="A360" s="41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2"/>
      <c r="N360" s="43"/>
      <c r="O360" s="43"/>
      <c r="P360" s="43"/>
      <c r="Q360" s="43"/>
      <c r="R360" s="43"/>
    </row>
    <row r="361" spans="1:18" ht="14.25">
      <c r="A361" s="41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2"/>
      <c r="N361" s="43"/>
      <c r="O361" s="43"/>
      <c r="P361" s="43"/>
      <c r="Q361" s="43"/>
      <c r="R361" s="43"/>
    </row>
    <row r="362" spans="1:18" ht="14.25">
      <c r="A362" s="41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2"/>
      <c r="N362" s="43"/>
      <c r="O362" s="43"/>
      <c r="P362" s="43"/>
      <c r="Q362" s="43"/>
      <c r="R362" s="43"/>
    </row>
    <row r="363" spans="1:18" ht="14.25">
      <c r="A363" s="41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2"/>
      <c r="N363" s="43"/>
      <c r="O363" s="43"/>
      <c r="P363" s="43"/>
      <c r="Q363" s="43"/>
      <c r="R363" s="43"/>
    </row>
    <row r="364" spans="1:18" ht="14.25">
      <c r="A364" s="41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2"/>
      <c r="N364" s="43"/>
      <c r="O364" s="43"/>
      <c r="P364" s="43"/>
      <c r="Q364" s="43"/>
      <c r="R364" s="43"/>
    </row>
    <row r="365" spans="1:18" ht="14.25">
      <c r="A365" s="41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2"/>
      <c r="N365" s="43"/>
      <c r="O365" s="43"/>
      <c r="P365" s="43"/>
      <c r="Q365" s="43"/>
      <c r="R365" s="43"/>
    </row>
    <row r="366" spans="1:18" ht="14.25">
      <c r="A366" s="41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2"/>
      <c r="N366" s="43"/>
      <c r="O366" s="43"/>
      <c r="P366" s="43"/>
      <c r="Q366" s="43"/>
      <c r="R366" s="43"/>
    </row>
    <row r="367" spans="1:18" ht="14.25">
      <c r="A367" s="41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2"/>
      <c r="N367" s="43"/>
      <c r="O367" s="43"/>
      <c r="P367" s="43"/>
      <c r="Q367" s="43"/>
      <c r="R367" s="43"/>
    </row>
    <row r="368" spans="1:18" ht="14.25">
      <c r="A368" s="41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2"/>
      <c r="N368" s="43"/>
      <c r="O368" s="43"/>
      <c r="P368" s="43"/>
      <c r="Q368" s="43"/>
      <c r="R368" s="43"/>
    </row>
    <row r="369" spans="1:18" ht="14.25">
      <c r="A369" s="41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2"/>
      <c r="N369" s="43"/>
      <c r="O369" s="43"/>
      <c r="P369" s="43"/>
      <c r="Q369" s="43"/>
      <c r="R369" s="43"/>
    </row>
    <row r="370" spans="1:18" ht="14.25">
      <c r="A370" s="41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2"/>
      <c r="N370" s="43"/>
      <c r="O370" s="43"/>
      <c r="P370" s="43"/>
      <c r="Q370" s="43"/>
      <c r="R370" s="43"/>
    </row>
    <row r="371" spans="1:18" ht="14.25">
      <c r="A371" s="41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2"/>
      <c r="N371" s="43"/>
      <c r="O371" s="43"/>
      <c r="P371" s="43"/>
      <c r="Q371" s="43"/>
      <c r="R371" s="43"/>
    </row>
    <row r="372" spans="1:18" ht="14.25">
      <c r="A372" s="41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2"/>
      <c r="N372" s="43"/>
      <c r="O372" s="43"/>
      <c r="P372" s="43"/>
      <c r="Q372" s="43"/>
      <c r="R372" s="43"/>
    </row>
    <row r="373" spans="1:18" ht="14.25">
      <c r="A373" s="41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2"/>
      <c r="N373" s="43"/>
      <c r="O373" s="43"/>
      <c r="P373" s="43"/>
      <c r="Q373" s="43"/>
      <c r="R373" s="43"/>
    </row>
    <row r="374" spans="1:18" ht="14.25">
      <c r="A374" s="41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2"/>
      <c r="N374" s="43"/>
      <c r="O374" s="43"/>
      <c r="P374" s="43"/>
      <c r="Q374" s="43"/>
      <c r="R374" s="43"/>
    </row>
    <row r="375" spans="1:18" ht="14.25">
      <c r="A375" s="41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2"/>
      <c r="N375" s="43"/>
      <c r="O375" s="43"/>
      <c r="P375" s="43"/>
      <c r="Q375" s="43"/>
      <c r="R375" s="43"/>
    </row>
    <row r="376" spans="1:18" ht="14.25">
      <c r="A376" s="41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2"/>
      <c r="N376" s="43"/>
      <c r="O376" s="43"/>
      <c r="P376" s="43"/>
      <c r="Q376" s="43"/>
      <c r="R376" s="43"/>
    </row>
    <row r="377" spans="1:18" ht="14.25">
      <c r="A377" s="41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2"/>
      <c r="N377" s="43"/>
      <c r="O377" s="43"/>
      <c r="P377" s="43"/>
      <c r="Q377" s="43"/>
      <c r="R377" s="43"/>
    </row>
    <row r="378" spans="1:18" ht="14.25">
      <c r="A378" s="41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2"/>
      <c r="N378" s="43"/>
      <c r="O378" s="43"/>
      <c r="P378" s="43"/>
      <c r="Q378" s="43"/>
      <c r="R378" s="43"/>
    </row>
    <row r="379" spans="1:18" ht="14.25">
      <c r="A379" s="41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2"/>
      <c r="N379" s="43"/>
      <c r="O379" s="43"/>
      <c r="P379" s="43"/>
      <c r="Q379" s="43"/>
      <c r="R379" s="43"/>
    </row>
    <row r="380" spans="1:18" ht="14.25">
      <c r="A380" s="41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2"/>
      <c r="N380" s="43"/>
      <c r="O380" s="43"/>
      <c r="P380" s="43"/>
      <c r="Q380" s="43"/>
      <c r="R380" s="43"/>
    </row>
    <row r="381" spans="1:18" ht="14.25">
      <c r="A381" s="41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2"/>
      <c r="N381" s="43"/>
      <c r="O381" s="43"/>
      <c r="P381" s="43"/>
      <c r="Q381" s="43"/>
      <c r="R381" s="43"/>
    </row>
    <row r="382" spans="1:18" ht="14.25">
      <c r="A382" s="41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2"/>
      <c r="N382" s="43"/>
      <c r="O382" s="43"/>
      <c r="P382" s="43"/>
      <c r="Q382" s="43"/>
      <c r="R382" s="43"/>
    </row>
    <row r="383" spans="1:18" ht="14.25">
      <c r="A383" s="41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2"/>
      <c r="N383" s="43"/>
      <c r="O383" s="43"/>
      <c r="P383" s="43"/>
      <c r="Q383" s="43"/>
      <c r="R383" s="43"/>
    </row>
    <row r="384" spans="1:18" ht="14.25">
      <c r="A384" s="41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2"/>
      <c r="N384" s="43"/>
      <c r="O384" s="43"/>
      <c r="P384" s="43"/>
      <c r="Q384" s="43"/>
      <c r="R384" s="43"/>
    </row>
    <row r="385" spans="1:18" ht="14.25">
      <c r="A385" s="41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2"/>
      <c r="N385" s="43"/>
      <c r="O385" s="43"/>
      <c r="P385" s="43"/>
      <c r="Q385" s="43"/>
      <c r="R385" s="43"/>
    </row>
    <row r="386" spans="1:18" ht="14.25">
      <c r="A386" s="41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2"/>
      <c r="N386" s="43"/>
      <c r="O386" s="43"/>
      <c r="P386" s="43"/>
      <c r="Q386" s="43"/>
      <c r="R386" s="43"/>
    </row>
    <row r="387" spans="1:18" ht="14.25">
      <c r="A387" s="41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2"/>
      <c r="N387" s="43"/>
      <c r="O387" s="43"/>
      <c r="P387" s="43"/>
      <c r="Q387" s="43"/>
      <c r="R387" s="43"/>
    </row>
    <row r="388" spans="1:18" ht="14.25">
      <c r="A388" s="41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2"/>
      <c r="N388" s="43"/>
      <c r="O388" s="43"/>
      <c r="P388" s="43"/>
      <c r="Q388" s="43"/>
      <c r="R388" s="43"/>
    </row>
    <row r="389" spans="1:18" ht="14.25">
      <c r="A389" s="41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2"/>
      <c r="N389" s="43"/>
      <c r="O389" s="43"/>
      <c r="P389" s="43"/>
      <c r="Q389" s="43"/>
      <c r="R389" s="43"/>
    </row>
    <row r="390" spans="1:18" ht="14.25">
      <c r="A390" s="41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2"/>
      <c r="N390" s="43"/>
      <c r="O390" s="43"/>
      <c r="P390" s="43"/>
      <c r="Q390" s="43"/>
      <c r="R390" s="43"/>
    </row>
    <row r="391" spans="1:18" ht="14.25">
      <c r="A391" s="41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2"/>
      <c r="N391" s="43"/>
      <c r="O391" s="43"/>
      <c r="P391" s="43"/>
      <c r="Q391" s="43"/>
      <c r="R391" s="43"/>
    </row>
    <row r="392" spans="1:18" ht="14.25">
      <c r="A392" s="41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2"/>
      <c r="N392" s="43"/>
      <c r="O392" s="43"/>
      <c r="P392" s="43"/>
      <c r="Q392" s="43"/>
      <c r="R392" s="43"/>
    </row>
    <row r="393" spans="1:18" ht="14.25">
      <c r="A393" s="41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2"/>
      <c r="N393" s="43"/>
      <c r="O393" s="43"/>
      <c r="P393" s="43"/>
      <c r="Q393" s="43"/>
      <c r="R393" s="43"/>
    </row>
    <row r="394" spans="1:18" ht="14.25">
      <c r="A394" s="41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2"/>
      <c r="N394" s="43"/>
      <c r="O394" s="43"/>
      <c r="P394" s="43"/>
      <c r="Q394" s="43"/>
      <c r="R394" s="43"/>
    </row>
    <row r="395" spans="1:18" ht="14.25">
      <c r="A395" s="41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2"/>
      <c r="N395" s="43"/>
      <c r="O395" s="43"/>
      <c r="P395" s="43"/>
      <c r="Q395" s="43"/>
      <c r="R395" s="43"/>
    </row>
    <row r="396" spans="1:18" ht="14.25">
      <c r="A396" s="41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2"/>
      <c r="N396" s="43"/>
      <c r="O396" s="43"/>
      <c r="P396" s="43"/>
      <c r="Q396" s="43"/>
      <c r="R396" s="43"/>
    </row>
    <row r="397" spans="1:18" ht="14.25">
      <c r="A397" s="41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2"/>
      <c r="N397" s="43"/>
      <c r="O397" s="43"/>
      <c r="P397" s="43"/>
      <c r="Q397" s="43"/>
      <c r="R397" s="43"/>
    </row>
    <row r="398" spans="1:18" ht="14.25">
      <c r="A398" s="41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2"/>
      <c r="N398" s="43"/>
      <c r="O398" s="43"/>
      <c r="P398" s="43"/>
      <c r="Q398" s="43"/>
      <c r="R398" s="43"/>
    </row>
    <row r="399" spans="1:18" ht="14.25">
      <c r="A399" s="41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2"/>
      <c r="N399" s="43"/>
      <c r="O399" s="43"/>
      <c r="P399" s="43"/>
      <c r="Q399" s="43"/>
      <c r="R399" s="43"/>
    </row>
    <row r="400" spans="1:18" ht="14.25">
      <c r="A400" s="41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2"/>
      <c r="N400" s="43"/>
      <c r="O400" s="43"/>
      <c r="P400" s="43"/>
      <c r="Q400" s="43"/>
      <c r="R400" s="43"/>
    </row>
    <row r="401" spans="1:18" ht="14.25">
      <c r="A401" s="41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2"/>
      <c r="N401" s="43"/>
      <c r="O401" s="43"/>
      <c r="P401" s="43"/>
      <c r="Q401" s="43"/>
      <c r="R401" s="43"/>
    </row>
    <row r="402" spans="1:18" ht="14.25">
      <c r="A402" s="41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2"/>
      <c r="N402" s="43"/>
      <c r="O402" s="43"/>
      <c r="P402" s="43"/>
      <c r="Q402" s="43"/>
      <c r="R402" s="43"/>
    </row>
    <row r="403" spans="1:18" ht="14.25">
      <c r="A403" s="41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2"/>
      <c r="N403" s="43"/>
      <c r="O403" s="43"/>
      <c r="P403" s="43"/>
      <c r="Q403" s="43"/>
      <c r="R403" s="43"/>
    </row>
    <row r="404" spans="1:18" ht="14.25">
      <c r="A404" s="41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2"/>
      <c r="N404" s="43"/>
      <c r="O404" s="43"/>
      <c r="P404" s="43"/>
      <c r="Q404" s="43"/>
      <c r="R404" s="43"/>
    </row>
    <row r="405" spans="1:18" ht="14.25">
      <c r="A405" s="41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2"/>
      <c r="N405" s="43"/>
      <c r="O405" s="43"/>
      <c r="P405" s="43"/>
      <c r="Q405" s="43"/>
      <c r="R405" s="43"/>
    </row>
    <row r="406" spans="1:18" ht="14.25">
      <c r="A406" s="41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2"/>
      <c r="N406" s="43"/>
      <c r="O406" s="43"/>
      <c r="P406" s="43"/>
      <c r="Q406" s="43"/>
      <c r="R406" s="43"/>
    </row>
    <row r="407" spans="1:18" ht="14.25">
      <c r="A407" s="41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2"/>
      <c r="N407" s="43"/>
      <c r="O407" s="43"/>
      <c r="P407" s="43"/>
      <c r="Q407" s="43"/>
      <c r="R407" s="43"/>
    </row>
    <row r="408" spans="1:18" ht="14.25">
      <c r="A408" s="41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2"/>
      <c r="N408" s="43"/>
      <c r="O408" s="43"/>
      <c r="P408" s="43"/>
      <c r="Q408" s="43"/>
      <c r="R408" s="43"/>
    </row>
    <row r="409" spans="1:18" ht="14.25">
      <c r="A409" s="41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2"/>
      <c r="N409" s="43"/>
      <c r="O409" s="43"/>
      <c r="P409" s="43"/>
      <c r="Q409" s="43"/>
      <c r="R409" s="43"/>
    </row>
    <row r="410" spans="1:18" ht="14.25">
      <c r="A410" s="41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2"/>
      <c r="N410" s="43"/>
      <c r="O410" s="43"/>
      <c r="P410" s="43"/>
      <c r="Q410" s="43"/>
      <c r="R410" s="43"/>
    </row>
    <row r="411" spans="1:18" ht="14.25">
      <c r="A411" s="41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2"/>
      <c r="N411" s="43"/>
      <c r="O411" s="43"/>
      <c r="P411" s="43"/>
      <c r="Q411" s="43"/>
      <c r="R411" s="43"/>
    </row>
    <row r="412" spans="1:18" ht="14.25">
      <c r="A412" s="41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2"/>
      <c r="N412" s="43"/>
      <c r="O412" s="43"/>
      <c r="P412" s="43"/>
      <c r="Q412" s="43"/>
      <c r="R412" s="43"/>
    </row>
    <row r="413" spans="1:18" ht="14.25">
      <c r="A413" s="41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2"/>
      <c r="N413" s="43"/>
      <c r="O413" s="43"/>
      <c r="P413" s="43"/>
      <c r="Q413" s="43"/>
      <c r="R413" s="43"/>
    </row>
    <row r="414" spans="1:18" ht="14.25">
      <c r="A414" s="41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2"/>
      <c r="N414" s="43"/>
      <c r="O414" s="43"/>
      <c r="P414" s="43"/>
      <c r="Q414" s="43"/>
      <c r="R414" s="43"/>
    </row>
    <row r="415" spans="1:18" ht="14.25">
      <c r="A415" s="41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2"/>
      <c r="N415" s="43"/>
      <c r="O415" s="43"/>
      <c r="P415" s="43"/>
      <c r="Q415" s="43"/>
      <c r="R415" s="43"/>
    </row>
    <row r="416" spans="1:18" ht="14.25">
      <c r="A416" s="41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2"/>
      <c r="N416" s="43"/>
      <c r="O416" s="43"/>
      <c r="P416" s="43"/>
      <c r="Q416" s="43"/>
      <c r="R416" s="43"/>
    </row>
    <row r="417" spans="1:18" ht="14.25">
      <c r="A417" s="41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2"/>
      <c r="N417" s="43"/>
      <c r="O417" s="43"/>
      <c r="P417" s="43"/>
      <c r="Q417" s="43"/>
      <c r="R417" s="43"/>
    </row>
    <row r="418" spans="1:18" ht="14.25">
      <c r="A418" s="41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2"/>
      <c r="N418" s="43"/>
      <c r="O418" s="43"/>
      <c r="P418" s="43"/>
      <c r="Q418" s="43"/>
      <c r="R418" s="43"/>
    </row>
    <row r="419" spans="1:18" ht="14.25">
      <c r="A419" s="41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2"/>
      <c r="N419" s="43"/>
      <c r="O419" s="43"/>
      <c r="P419" s="43"/>
      <c r="Q419" s="43"/>
      <c r="R419" s="43"/>
    </row>
    <row r="420" spans="1:18" ht="14.25">
      <c r="A420" s="41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2"/>
      <c r="N420" s="43"/>
      <c r="O420" s="43"/>
      <c r="P420" s="43"/>
      <c r="Q420" s="43"/>
      <c r="R420" s="43"/>
    </row>
    <row r="421" spans="1:18" ht="14.25">
      <c r="A421" s="41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2"/>
      <c r="N421" s="43"/>
      <c r="O421" s="43"/>
      <c r="P421" s="43"/>
      <c r="Q421" s="43"/>
      <c r="R421" s="43"/>
    </row>
    <row r="422" spans="1:18" ht="14.25">
      <c r="A422" s="41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2"/>
      <c r="N422" s="43"/>
      <c r="O422" s="43"/>
      <c r="P422" s="43"/>
      <c r="Q422" s="43"/>
      <c r="R422" s="43"/>
    </row>
    <row r="423" spans="1:18" ht="14.25">
      <c r="A423" s="41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2"/>
      <c r="N423" s="43"/>
      <c r="O423" s="43"/>
      <c r="P423" s="43"/>
      <c r="Q423" s="43"/>
      <c r="R423" s="43"/>
    </row>
    <row r="424" spans="1:18" ht="14.25">
      <c r="A424" s="41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2"/>
      <c r="N424" s="43"/>
      <c r="O424" s="43"/>
      <c r="P424" s="43"/>
      <c r="Q424" s="43"/>
      <c r="R424" s="43"/>
    </row>
    <row r="425" spans="1:18" ht="14.25">
      <c r="A425" s="41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2"/>
      <c r="N425" s="43"/>
      <c r="O425" s="43"/>
      <c r="P425" s="43"/>
      <c r="Q425" s="43"/>
      <c r="R425" s="43"/>
    </row>
    <row r="426" spans="1:18" ht="14.25">
      <c r="A426" s="41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2"/>
      <c r="N426" s="43"/>
      <c r="O426" s="43"/>
      <c r="P426" s="43"/>
      <c r="Q426" s="43"/>
      <c r="R426" s="43"/>
    </row>
    <row r="427" spans="1:18" ht="14.25">
      <c r="A427" s="41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2"/>
      <c r="N427" s="43"/>
      <c r="O427" s="43"/>
      <c r="P427" s="43"/>
      <c r="Q427" s="43"/>
      <c r="R427" s="43"/>
    </row>
    <row r="428" spans="1:18" ht="14.25">
      <c r="A428" s="41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2"/>
      <c r="N428" s="43"/>
      <c r="O428" s="43"/>
      <c r="P428" s="43"/>
      <c r="Q428" s="43"/>
      <c r="R428" s="43"/>
    </row>
    <row r="429" spans="1:18" ht="14.25">
      <c r="A429" s="41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2"/>
      <c r="N429" s="43"/>
      <c r="O429" s="43"/>
      <c r="P429" s="43"/>
      <c r="Q429" s="43"/>
      <c r="R429" s="43"/>
    </row>
    <row r="430" spans="1:18" ht="14.25">
      <c r="A430" s="41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2"/>
      <c r="N430" s="43"/>
      <c r="O430" s="43"/>
      <c r="P430" s="43"/>
      <c r="Q430" s="43"/>
      <c r="R430" s="43"/>
    </row>
    <row r="431" spans="1:18" ht="14.25">
      <c r="A431" s="41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2"/>
      <c r="N431" s="43"/>
      <c r="O431" s="43"/>
      <c r="P431" s="43"/>
      <c r="Q431" s="43"/>
      <c r="R431" s="43"/>
    </row>
    <row r="432" spans="1:18" ht="14.25">
      <c r="A432" s="41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2"/>
      <c r="N432" s="43"/>
      <c r="O432" s="43"/>
      <c r="P432" s="43"/>
      <c r="Q432" s="43"/>
      <c r="R432" s="43"/>
    </row>
    <row r="433" spans="1:18" ht="14.25">
      <c r="A433" s="41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2"/>
      <c r="N433" s="43"/>
      <c r="O433" s="43"/>
      <c r="P433" s="43"/>
      <c r="Q433" s="43"/>
      <c r="R433" s="43"/>
    </row>
    <row r="434" spans="1:18" ht="14.25">
      <c r="A434" s="41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2"/>
      <c r="N434" s="43"/>
      <c r="O434" s="43"/>
      <c r="P434" s="43"/>
      <c r="Q434" s="43"/>
      <c r="R434" s="43"/>
    </row>
    <row r="435" spans="1:18" ht="14.25">
      <c r="A435" s="41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2"/>
      <c r="N435" s="43"/>
      <c r="O435" s="43"/>
      <c r="P435" s="43"/>
      <c r="Q435" s="43"/>
      <c r="R435" s="43"/>
    </row>
    <row r="436" spans="1:18" ht="14.25">
      <c r="A436" s="41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2"/>
      <c r="N436" s="43"/>
      <c r="O436" s="43"/>
      <c r="P436" s="43"/>
      <c r="Q436" s="43"/>
      <c r="R436" s="43"/>
    </row>
    <row r="437" spans="1:18" ht="14.25">
      <c r="A437" s="41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2"/>
      <c r="N437" s="43"/>
      <c r="O437" s="43"/>
      <c r="P437" s="43"/>
      <c r="Q437" s="43"/>
      <c r="R437" s="43"/>
    </row>
    <row r="438" spans="1:18" ht="14.25">
      <c r="A438" s="41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2"/>
      <c r="N438" s="43"/>
      <c r="O438" s="43"/>
      <c r="P438" s="43"/>
      <c r="Q438" s="43"/>
      <c r="R438" s="43"/>
    </row>
    <row r="439" spans="1:18" ht="14.25">
      <c r="A439" s="41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2"/>
      <c r="N439" s="43"/>
      <c r="O439" s="43"/>
      <c r="P439" s="43"/>
      <c r="Q439" s="43"/>
      <c r="R439" s="43"/>
    </row>
    <row r="440" spans="1:18" ht="14.25">
      <c r="A440" s="41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2"/>
      <c r="N440" s="43"/>
      <c r="O440" s="43"/>
      <c r="P440" s="43"/>
      <c r="Q440" s="43"/>
      <c r="R440" s="43"/>
    </row>
    <row r="441" spans="1:18" ht="14.25">
      <c r="A441" s="41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2"/>
      <c r="N441" s="43"/>
      <c r="O441" s="43"/>
      <c r="P441" s="43"/>
      <c r="Q441" s="43"/>
      <c r="R441" s="43"/>
    </row>
    <row r="442" spans="1:18" ht="14.25">
      <c r="A442" s="41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2"/>
      <c r="N442" s="43"/>
      <c r="O442" s="43"/>
      <c r="P442" s="43"/>
      <c r="Q442" s="43"/>
      <c r="R442" s="43"/>
    </row>
    <row r="443" spans="1:18" ht="14.25">
      <c r="A443" s="41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2"/>
      <c r="N443" s="43"/>
      <c r="O443" s="43"/>
      <c r="P443" s="43"/>
      <c r="Q443" s="43"/>
      <c r="R443" s="43"/>
    </row>
    <row r="444" spans="1:18" ht="14.25">
      <c r="A444" s="41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2"/>
      <c r="N444" s="43"/>
      <c r="O444" s="43"/>
      <c r="P444" s="43"/>
      <c r="Q444" s="43"/>
      <c r="R444" s="43"/>
    </row>
    <row r="445" spans="1:18" ht="14.25">
      <c r="A445" s="41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2"/>
      <c r="N445" s="43"/>
      <c r="O445" s="43"/>
      <c r="P445" s="43"/>
      <c r="Q445" s="43"/>
      <c r="R445" s="43"/>
    </row>
    <row r="446" spans="1:18" ht="14.25">
      <c r="A446" s="41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2"/>
      <c r="N446" s="43"/>
      <c r="O446" s="43"/>
      <c r="P446" s="43"/>
      <c r="Q446" s="43"/>
      <c r="R446" s="43"/>
    </row>
    <row r="447" spans="1:18" ht="14.25">
      <c r="A447" s="41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2"/>
      <c r="N447" s="43"/>
      <c r="O447" s="43"/>
      <c r="P447" s="43"/>
      <c r="Q447" s="43"/>
      <c r="R447" s="43"/>
    </row>
    <row r="448" spans="1:18" ht="14.25">
      <c r="A448" s="41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2"/>
      <c r="N448" s="43"/>
      <c r="O448" s="43"/>
      <c r="P448" s="43"/>
      <c r="Q448" s="43"/>
      <c r="R448" s="43"/>
    </row>
    <row r="449" spans="1:18" ht="14.25">
      <c r="A449" s="41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2"/>
      <c r="N449" s="43"/>
      <c r="O449" s="43"/>
      <c r="P449" s="43"/>
      <c r="Q449" s="43"/>
      <c r="R449" s="43"/>
    </row>
    <row r="450" spans="1:18" ht="14.25">
      <c r="A450" s="41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2"/>
      <c r="N450" s="43"/>
      <c r="O450" s="43"/>
      <c r="P450" s="43"/>
      <c r="Q450" s="43"/>
      <c r="R450" s="43"/>
    </row>
    <row r="451" spans="1:18" ht="14.25">
      <c r="A451" s="41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2"/>
      <c r="N451" s="43"/>
      <c r="O451" s="43"/>
      <c r="P451" s="43"/>
      <c r="Q451" s="43"/>
      <c r="R451" s="43"/>
    </row>
    <row r="452" spans="1:18" ht="14.25">
      <c r="A452" s="41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2"/>
      <c r="N452" s="43"/>
      <c r="O452" s="43"/>
      <c r="P452" s="43"/>
      <c r="Q452" s="43"/>
      <c r="R452" s="43"/>
    </row>
    <row r="453" spans="1:18" ht="14.25">
      <c r="A453" s="41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2"/>
      <c r="N453" s="43"/>
      <c r="O453" s="43"/>
      <c r="P453" s="43"/>
      <c r="Q453" s="43"/>
      <c r="R453" s="43"/>
    </row>
    <row r="454" spans="1:18" ht="14.25">
      <c r="A454" s="41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2"/>
      <c r="N454" s="43"/>
      <c r="O454" s="43"/>
      <c r="P454" s="43"/>
      <c r="Q454" s="43"/>
      <c r="R454" s="43"/>
    </row>
    <row r="455" spans="1:18" ht="14.25">
      <c r="A455" s="41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2"/>
      <c r="N455" s="43"/>
      <c r="O455" s="43"/>
      <c r="P455" s="43"/>
      <c r="Q455" s="43"/>
      <c r="R455" s="43"/>
    </row>
    <row r="456" spans="1:18" ht="14.25">
      <c r="A456" s="41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2"/>
      <c r="N456" s="43"/>
      <c r="O456" s="43"/>
      <c r="P456" s="43"/>
      <c r="Q456" s="43"/>
      <c r="R456" s="43"/>
    </row>
    <row r="457" spans="1:18" ht="14.25">
      <c r="A457" s="41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2"/>
      <c r="N457" s="43"/>
      <c r="O457" s="43"/>
      <c r="P457" s="43"/>
      <c r="Q457" s="43"/>
      <c r="R457" s="43"/>
    </row>
    <row r="458" spans="1:18" ht="14.25">
      <c r="A458" s="41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2"/>
      <c r="N458" s="43"/>
      <c r="O458" s="43"/>
      <c r="P458" s="43"/>
      <c r="Q458" s="43"/>
      <c r="R458" s="43"/>
    </row>
    <row r="459" spans="1:18" ht="14.25">
      <c r="A459" s="41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2"/>
      <c r="N459" s="43"/>
      <c r="O459" s="43"/>
      <c r="P459" s="43"/>
      <c r="Q459" s="43"/>
      <c r="R459" s="43"/>
    </row>
    <row r="460" spans="1:18" ht="14.25">
      <c r="A460" s="41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2"/>
      <c r="N460" s="43"/>
      <c r="O460" s="43"/>
      <c r="P460" s="43"/>
      <c r="Q460" s="43"/>
      <c r="R460" s="43"/>
    </row>
    <row r="461" spans="1:18" ht="14.25">
      <c r="A461" s="41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2"/>
      <c r="N461" s="43"/>
      <c r="O461" s="43"/>
      <c r="P461" s="43"/>
      <c r="Q461" s="43"/>
      <c r="R461" s="43"/>
    </row>
    <row r="462" spans="1:18" ht="14.25">
      <c r="A462" s="41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2"/>
      <c r="N462" s="43"/>
      <c r="O462" s="43"/>
      <c r="P462" s="43"/>
      <c r="Q462" s="43"/>
      <c r="R462" s="43"/>
    </row>
    <row r="463" spans="1:18" ht="14.25">
      <c r="A463" s="41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2"/>
      <c r="N463" s="43"/>
      <c r="O463" s="43"/>
      <c r="P463" s="43"/>
      <c r="Q463" s="43"/>
      <c r="R463" s="43"/>
    </row>
    <row r="464" spans="1:18" ht="14.25">
      <c r="A464" s="41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2"/>
      <c r="N464" s="43"/>
      <c r="O464" s="43"/>
      <c r="P464" s="43"/>
      <c r="Q464" s="43"/>
      <c r="R464" s="43"/>
    </row>
    <row r="465" spans="1:18" ht="14.25">
      <c r="A465" s="41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2"/>
      <c r="N465" s="43"/>
      <c r="O465" s="43"/>
      <c r="P465" s="43"/>
      <c r="Q465" s="43"/>
      <c r="R465" s="43"/>
    </row>
    <row r="466" spans="1:18" ht="14.25">
      <c r="A466" s="41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2"/>
      <c r="N466" s="43"/>
      <c r="O466" s="43"/>
      <c r="P466" s="43"/>
      <c r="Q466" s="43"/>
      <c r="R466" s="43"/>
    </row>
    <row r="467" spans="1:18" ht="14.25">
      <c r="A467" s="41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2"/>
      <c r="N467" s="43"/>
      <c r="O467" s="43"/>
      <c r="P467" s="43"/>
      <c r="Q467" s="43"/>
      <c r="R467" s="43"/>
    </row>
    <row r="468" spans="1:18" ht="14.25">
      <c r="A468" s="41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2"/>
      <c r="N468" s="43"/>
      <c r="O468" s="43"/>
      <c r="P468" s="43"/>
      <c r="Q468" s="43"/>
      <c r="R468" s="43"/>
    </row>
    <row r="469" spans="1:18" ht="14.25">
      <c r="A469" s="41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2"/>
      <c r="N469" s="43"/>
      <c r="O469" s="43"/>
      <c r="P469" s="43"/>
      <c r="Q469" s="43"/>
      <c r="R469" s="43"/>
    </row>
    <row r="470" spans="1:18" ht="14.25">
      <c r="A470" s="41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2"/>
      <c r="N470" s="43"/>
      <c r="O470" s="43"/>
      <c r="P470" s="43"/>
      <c r="Q470" s="43"/>
      <c r="R470" s="43"/>
    </row>
    <row r="471" spans="1:18" ht="14.25">
      <c r="A471" s="41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2"/>
      <c r="N471" s="43"/>
      <c r="O471" s="43"/>
      <c r="P471" s="43"/>
      <c r="Q471" s="43"/>
      <c r="R471" s="43"/>
    </row>
    <row r="472" spans="1:18" ht="14.25">
      <c r="A472" s="41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2"/>
      <c r="N472" s="43"/>
      <c r="O472" s="43"/>
      <c r="P472" s="43"/>
      <c r="Q472" s="43"/>
      <c r="R472" s="43"/>
    </row>
    <row r="473" spans="1:18" ht="14.25">
      <c r="A473" s="41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2"/>
      <c r="N473" s="43"/>
      <c r="O473" s="43"/>
      <c r="P473" s="43"/>
      <c r="Q473" s="43"/>
      <c r="R473" s="43"/>
    </row>
    <row r="474" spans="1:18" ht="14.25">
      <c r="A474" s="41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2"/>
      <c r="N474" s="43"/>
      <c r="O474" s="43"/>
      <c r="P474" s="43"/>
      <c r="Q474" s="43"/>
      <c r="R474" s="43"/>
    </row>
    <row r="475" spans="1:18" ht="14.25">
      <c r="A475" s="41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2"/>
      <c r="N475" s="43"/>
      <c r="O475" s="43"/>
      <c r="P475" s="43"/>
      <c r="Q475" s="43"/>
      <c r="R475" s="43"/>
    </row>
    <row r="476" spans="1:18" ht="14.25">
      <c r="A476" s="41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2"/>
      <c r="N476" s="43"/>
      <c r="O476" s="43"/>
      <c r="P476" s="43"/>
      <c r="Q476" s="43"/>
      <c r="R476" s="43"/>
    </row>
    <row r="477" spans="1:18" ht="14.25">
      <c r="A477" s="41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2"/>
      <c r="N477" s="43"/>
      <c r="O477" s="43"/>
      <c r="P477" s="43"/>
      <c r="Q477" s="43"/>
      <c r="R477" s="43"/>
    </row>
    <row r="478" spans="1:18" ht="14.25">
      <c r="A478" s="41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2"/>
      <c r="N478" s="43"/>
      <c r="O478" s="43"/>
      <c r="P478" s="43"/>
      <c r="Q478" s="43"/>
      <c r="R478" s="43"/>
    </row>
    <row r="479" spans="1:18" ht="14.25">
      <c r="A479" s="41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2"/>
      <c r="N479" s="43"/>
      <c r="O479" s="43"/>
      <c r="P479" s="43"/>
      <c r="Q479" s="43"/>
      <c r="R479" s="43"/>
    </row>
    <row r="480" spans="1:18" ht="14.25">
      <c r="A480" s="41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2"/>
      <c r="N480" s="43"/>
      <c r="O480" s="43"/>
      <c r="P480" s="43"/>
      <c r="Q480" s="43"/>
      <c r="R480" s="43"/>
    </row>
    <row r="481" spans="1:18" ht="14.25">
      <c r="A481" s="41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2"/>
      <c r="N481" s="43"/>
      <c r="O481" s="43"/>
      <c r="P481" s="43"/>
      <c r="Q481" s="43"/>
      <c r="R481" s="43"/>
    </row>
    <row r="482" spans="1:18" ht="14.25">
      <c r="A482" s="41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2"/>
      <c r="N482" s="43"/>
      <c r="O482" s="43"/>
      <c r="P482" s="43"/>
      <c r="Q482" s="43"/>
      <c r="R482" s="43"/>
    </row>
    <row r="483" spans="1:18" ht="14.25">
      <c r="A483" s="41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2"/>
      <c r="N483" s="43"/>
      <c r="O483" s="43"/>
      <c r="P483" s="43"/>
      <c r="Q483" s="43"/>
      <c r="R483" s="43"/>
    </row>
    <row r="484" spans="1:18" ht="14.25">
      <c r="A484" s="41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2"/>
      <c r="N484" s="43"/>
      <c r="O484" s="43"/>
      <c r="P484" s="43"/>
      <c r="Q484" s="43"/>
      <c r="R484" s="43"/>
    </row>
    <row r="485" spans="1:18" ht="14.25">
      <c r="A485" s="41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2"/>
      <c r="N485" s="43"/>
      <c r="O485" s="43"/>
      <c r="P485" s="43"/>
      <c r="Q485" s="43"/>
      <c r="R485" s="43"/>
    </row>
    <row r="486" spans="1:18" ht="14.25">
      <c r="A486" s="41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2"/>
      <c r="N486" s="43"/>
      <c r="O486" s="43"/>
      <c r="P486" s="43"/>
      <c r="Q486" s="43"/>
      <c r="R486" s="43"/>
    </row>
    <row r="487" spans="1:18" ht="14.25">
      <c r="A487" s="41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2"/>
      <c r="N487" s="43"/>
      <c r="O487" s="43"/>
      <c r="P487" s="43"/>
      <c r="Q487" s="43"/>
      <c r="R487" s="43"/>
    </row>
    <row r="488" spans="1:18" ht="14.25">
      <c r="A488" s="41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2"/>
      <c r="N488" s="43"/>
      <c r="O488" s="43"/>
      <c r="P488" s="43"/>
      <c r="Q488" s="43"/>
      <c r="R488" s="43"/>
    </row>
    <row r="489" spans="1:18" ht="14.25">
      <c r="A489" s="41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2"/>
      <c r="N489" s="43"/>
      <c r="O489" s="43"/>
      <c r="P489" s="43"/>
      <c r="Q489" s="43"/>
      <c r="R489" s="43"/>
    </row>
    <row r="490" spans="1:18" ht="14.25">
      <c r="A490" s="41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2"/>
      <c r="N490" s="43"/>
      <c r="O490" s="43"/>
      <c r="P490" s="43"/>
      <c r="Q490" s="43"/>
      <c r="R490" s="43"/>
    </row>
    <row r="491" spans="1:18" ht="14.25">
      <c r="A491" s="41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2"/>
      <c r="N491" s="43"/>
      <c r="O491" s="43"/>
      <c r="P491" s="43"/>
      <c r="Q491" s="43"/>
      <c r="R491" s="43"/>
    </row>
    <row r="492" spans="1:18" ht="14.25">
      <c r="A492" s="41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2"/>
      <c r="N492" s="43"/>
      <c r="O492" s="43"/>
      <c r="P492" s="43"/>
      <c r="Q492" s="43"/>
      <c r="R492" s="43"/>
    </row>
    <row r="493" spans="1:18" ht="14.25">
      <c r="A493" s="41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2"/>
      <c r="N493" s="43"/>
      <c r="O493" s="43"/>
      <c r="P493" s="43"/>
      <c r="Q493" s="43"/>
      <c r="R493" s="43"/>
    </row>
    <row r="494" spans="1:18" ht="14.25">
      <c r="A494" s="41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2"/>
      <c r="N494" s="43"/>
      <c r="O494" s="43"/>
      <c r="P494" s="43"/>
      <c r="Q494" s="43"/>
      <c r="R494" s="43"/>
    </row>
    <row r="495" spans="1:18" ht="14.25">
      <c r="A495" s="41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2"/>
      <c r="N495" s="43"/>
      <c r="O495" s="43"/>
      <c r="P495" s="43"/>
      <c r="Q495" s="43"/>
      <c r="R495" s="43"/>
    </row>
    <row r="496" spans="1:18" ht="14.25">
      <c r="A496" s="41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2"/>
      <c r="N496" s="43"/>
      <c r="O496" s="43"/>
      <c r="P496" s="43"/>
      <c r="Q496" s="43"/>
      <c r="R496" s="43"/>
    </row>
    <row r="497" spans="1:18" ht="14.25">
      <c r="A497" s="41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2"/>
      <c r="N497" s="43"/>
      <c r="O497" s="43"/>
      <c r="P497" s="43"/>
      <c r="Q497" s="43"/>
      <c r="R497" s="43"/>
    </row>
    <row r="498" spans="1:18" ht="14.25">
      <c r="A498" s="41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2"/>
      <c r="N498" s="43"/>
      <c r="O498" s="43"/>
      <c r="P498" s="43"/>
      <c r="Q498" s="43"/>
      <c r="R498" s="43"/>
    </row>
    <row r="499" spans="1:18" ht="14.25">
      <c r="A499" s="41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2"/>
      <c r="N499" s="43"/>
      <c r="O499" s="43"/>
      <c r="P499" s="43"/>
      <c r="Q499" s="43"/>
      <c r="R499" s="43"/>
    </row>
    <row r="500" spans="1:18" ht="14.25">
      <c r="A500" s="41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2"/>
      <c r="N500" s="43"/>
      <c r="O500" s="43"/>
      <c r="P500" s="43"/>
      <c r="Q500" s="43"/>
      <c r="R500" s="43"/>
    </row>
    <row r="501" spans="1:18" ht="14.25">
      <c r="A501" s="41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2"/>
      <c r="N501" s="43"/>
      <c r="O501" s="43"/>
      <c r="P501" s="43"/>
      <c r="Q501" s="43"/>
      <c r="R501" s="43"/>
    </row>
    <row r="502" spans="1:18" ht="14.25">
      <c r="A502" s="41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2"/>
      <c r="N502" s="43"/>
      <c r="O502" s="43"/>
      <c r="P502" s="43"/>
      <c r="Q502" s="43"/>
      <c r="R502" s="43"/>
    </row>
    <row r="503" spans="1:18" ht="14.25">
      <c r="A503" s="41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2"/>
      <c r="N503" s="43"/>
      <c r="O503" s="43"/>
      <c r="P503" s="43"/>
      <c r="Q503" s="43"/>
      <c r="R503" s="43"/>
    </row>
    <row r="504" spans="1:18" ht="14.25">
      <c r="A504" s="41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2"/>
      <c r="N504" s="43"/>
      <c r="O504" s="43"/>
      <c r="P504" s="43"/>
      <c r="Q504" s="43"/>
      <c r="R504" s="43"/>
    </row>
    <row r="505" spans="1:18" ht="14.25">
      <c r="A505" s="41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2"/>
      <c r="N505" s="43"/>
      <c r="O505" s="43"/>
      <c r="P505" s="43"/>
      <c r="Q505" s="43"/>
      <c r="R505" s="43"/>
    </row>
    <row r="506" spans="1:18" ht="14.25">
      <c r="A506" s="41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2"/>
      <c r="N506" s="43"/>
      <c r="O506" s="43"/>
      <c r="P506" s="43"/>
      <c r="Q506" s="43"/>
      <c r="R506" s="43"/>
    </row>
    <row r="507" spans="1:18" ht="14.25">
      <c r="A507" s="41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2"/>
      <c r="N507" s="43"/>
      <c r="O507" s="43"/>
      <c r="P507" s="43"/>
      <c r="Q507" s="43"/>
      <c r="R507" s="43"/>
    </row>
    <row r="508" spans="1:18" ht="14.25">
      <c r="A508" s="41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2"/>
      <c r="N508" s="43"/>
      <c r="O508" s="43"/>
      <c r="P508" s="43"/>
      <c r="Q508" s="43"/>
      <c r="R508" s="43"/>
    </row>
    <row r="509" spans="1:18" ht="14.25">
      <c r="A509" s="41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2"/>
      <c r="N509" s="43"/>
      <c r="O509" s="43"/>
      <c r="P509" s="43"/>
      <c r="Q509" s="43"/>
      <c r="R509" s="43"/>
    </row>
    <row r="510" spans="1:18" ht="14.25">
      <c r="A510" s="41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2"/>
      <c r="N510" s="43"/>
      <c r="O510" s="43"/>
      <c r="P510" s="43"/>
      <c r="Q510" s="43"/>
      <c r="R510" s="43"/>
    </row>
    <row r="511" spans="1:18" ht="14.25">
      <c r="A511" s="41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2"/>
      <c r="N511" s="43"/>
      <c r="O511" s="43"/>
      <c r="P511" s="43"/>
      <c r="Q511" s="43"/>
      <c r="R511" s="43"/>
    </row>
    <row r="512" spans="1:18" ht="14.25">
      <c r="A512" s="41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2"/>
      <c r="N512" s="43"/>
      <c r="O512" s="43"/>
      <c r="P512" s="43"/>
      <c r="Q512" s="43"/>
      <c r="R512" s="43"/>
    </row>
    <row r="513" spans="1:18" ht="14.25">
      <c r="A513" s="41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2"/>
      <c r="N513" s="43"/>
      <c r="O513" s="43"/>
      <c r="P513" s="43"/>
      <c r="Q513" s="43"/>
      <c r="R513" s="43"/>
    </row>
    <row r="514" spans="1:18" ht="14.25">
      <c r="A514" s="41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2"/>
      <c r="N514" s="43"/>
      <c r="O514" s="43"/>
      <c r="P514" s="43"/>
      <c r="Q514" s="43"/>
      <c r="R514" s="43"/>
    </row>
    <row r="515" spans="1:18" ht="14.25">
      <c r="A515" s="41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2"/>
      <c r="N515" s="43"/>
      <c r="O515" s="43"/>
      <c r="P515" s="43"/>
      <c r="Q515" s="43"/>
      <c r="R515" s="43"/>
    </row>
    <row r="516" spans="1:18" ht="14.25">
      <c r="A516" s="41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2"/>
      <c r="N516" s="43"/>
      <c r="O516" s="43"/>
      <c r="P516" s="43"/>
      <c r="Q516" s="43"/>
      <c r="R516" s="43"/>
    </row>
    <row r="517" spans="1:18" ht="14.25">
      <c r="A517" s="41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2"/>
      <c r="N517" s="43"/>
      <c r="O517" s="43"/>
      <c r="P517" s="43"/>
      <c r="Q517" s="43"/>
      <c r="R517" s="43"/>
    </row>
    <row r="518" spans="1:18" ht="14.25">
      <c r="A518" s="41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2"/>
      <c r="N518" s="43"/>
      <c r="O518" s="43"/>
      <c r="P518" s="43"/>
      <c r="Q518" s="43"/>
      <c r="R518" s="43"/>
    </row>
    <row r="519" spans="1:18" ht="14.25">
      <c r="A519" s="41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2"/>
      <c r="N519" s="43"/>
      <c r="O519" s="43"/>
      <c r="P519" s="43"/>
      <c r="Q519" s="43"/>
      <c r="R519" s="43"/>
    </row>
    <row r="520" spans="1:18" ht="14.25">
      <c r="A520" s="41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2"/>
      <c r="N520" s="43"/>
      <c r="O520" s="43"/>
      <c r="P520" s="43"/>
      <c r="Q520" s="43"/>
      <c r="R520" s="43"/>
    </row>
    <row r="521" spans="1:18" ht="14.25">
      <c r="A521" s="41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2"/>
      <c r="N521" s="43"/>
      <c r="O521" s="43"/>
      <c r="P521" s="43"/>
      <c r="Q521" s="43"/>
      <c r="R521" s="43"/>
    </row>
    <row r="522" spans="1:18" ht="14.25">
      <c r="A522" s="41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2"/>
      <c r="N522" s="43"/>
      <c r="O522" s="43"/>
      <c r="P522" s="43"/>
      <c r="Q522" s="43"/>
      <c r="R522" s="43"/>
    </row>
    <row r="523" spans="1:18" ht="14.25">
      <c r="A523" s="41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2"/>
      <c r="N523" s="43"/>
      <c r="O523" s="43"/>
      <c r="P523" s="43"/>
      <c r="Q523" s="43"/>
      <c r="R523" s="43"/>
    </row>
    <row r="524" spans="1:21" ht="15">
      <c r="A524" s="49"/>
      <c r="B524" s="41"/>
      <c r="C524" s="41"/>
      <c r="D524" s="48"/>
      <c r="E524" s="41"/>
      <c r="F524" s="41"/>
      <c r="G524" s="50"/>
      <c r="H524" s="41"/>
      <c r="I524" s="41"/>
      <c r="J524" s="41"/>
      <c r="K524" s="41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ht="15">
      <c r="A525" s="49"/>
      <c r="B525" s="41"/>
      <c r="C525" s="41"/>
      <c r="D525" s="41"/>
      <c r="E525" s="41"/>
      <c r="F525" s="41"/>
      <c r="G525" s="50"/>
      <c r="H525" s="41"/>
      <c r="I525" s="41"/>
      <c r="J525" s="41"/>
      <c r="K525" s="41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ht="15">
      <c r="A526" s="49"/>
      <c r="B526" s="41"/>
      <c r="C526" s="41"/>
      <c r="D526" s="41"/>
      <c r="E526" s="41"/>
      <c r="F526" s="41"/>
      <c r="G526" s="50"/>
      <c r="H526" s="41"/>
      <c r="I526" s="41"/>
      <c r="J526" s="41"/>
      <c r="K526" s="41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ht="15">
      <c r="A527" s="49"/>
      <c r="B527" s="41"/>
      <c r="C527" s="41"/>
      <c r="D527" s="41"/>
      <c r="E527" s="41"/>
      <c r="F527" s="41"/>
      <c r="G527" s="50"/>
      <c r="H527" s="41"/>
      <c r="I527" s="41"/>
      <c r="J527" s="41"/>
      <c r="K527" s="41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ht="15">
      <c r="A528" s="49"/>
      <c r="B528" s="41"/>
      <c r="C528" s="41"/>
      <c r="D528" s="41"/>
      <c r="E528" s="41"/>
      <c r="F528" s="41"/>
      <c r="G528" s="50"/>
      <c r="H528" s="41"/>
      <c r="I528" s="41"/>
      <c r="J528" s="41"/>
      <c r="K528" s="41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1:21" ht="15">
      <c r="A529" s="49"/>
      <c r="B529" s="41"/>
      <c r="C529" s="41"/>
      <c r="D529" s="41"/>
      <c r="E529" s="41"/>
      <c r="F529" s="41"/>
      <c r="G529" s="50"/>
      <c r="H529" s="41"/>
      <c r="I529" s="41"/>
      <c r="J529" s="41"/>
      <c r="K529" s="41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ht="15">
      <c r="A530" s="49"/>
      <c r="B530" s="41"/>
      <c r="C530" s="41"/>
      <c r="D530" s="41"/>
      <c r="E530" s="41"/>
      <c r="F530" s="41"/>
      <c r="G530" s="50"/>
      <c r="H530" s="41"/>
      <c r="I530" s="41"/>
      <c r="J530" s="41"/>
      <c r="K530" s="41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1:21" ht="15">
      <c r="A531" s="49"/>
      <c r="B531" s="41"/>
      <c r="C531" s="41"/>
      <c r="D531" s="41"/>
      <c r="E531" s="41"/>
      <c r="F531" s="41"/>
      <c r="G531" s="50"/>
      <c r="H531" s="41"/>
      <c r="I531" s="41"/>
      <c r="J531" s="41"/>
      <c r="K531" s="41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ht="15">
      <c r="A532" s="49"/>
      <c r="B532" s="41"/>
      <c r="C532" s="41"/>
      <c r="D532" s="41"/>
      <c r="E532" s="41"/>
      <c r="F532" s="41"/>
      <c r="G532" s="50"/>
      <c r="H532" s="41"/>
      <c r="I532" s="41"/>
      <c r="J532" s="41"/>
      <c r="K532" s="41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ht="15">
      <c r="A533" s="49"/>
      <c r="B533" s="41"/>
      <c r="C533" s="41"/>
      <c r="D533" s="41"/>
      <c r="E533" s="41"/>
      <c r="F533" s="41"/>
      <c r="G533" s="50"/>
      <c r="H533" s="41"/>
      <c r="I533" s="41"/>
      <c r="J533" s="41"/>
      <c r="K533" s="41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ht="15">
      <c r="A534" s="49"/>
      <c r="B534" s="41"/>
      <c r="C534" s="41"/>
      <c r="D534" s="41"/>
      <c r="E534" s="41"/>
      <c r="F534" s="41"/>
      <c r="G534" s="50"/>
      <c r="H534" s="41"/>
      <c r="I534" s="41"/>
      <c r="J534" s="41"/>
      <c r="K534" s="41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ht="15">
      <c r="A535" s="49"/>
      <c r="B535" s="41"/>
      <c r="C535" s="41"/>
      <c r="D535" s="41"/>
      <c r="E535" s="41"/>
      <c r="F535" s="41"/>
      <c r="G535" s="50"/>
      <c r="H535" s="41"/>
      <c r="I535" s="41"/>
      <c r="J535" s="41"/>
      <c r="K535" s="41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ht="15">
      <c r="A536" s="49"/>
      <c r="B536" s="41"/>
      <c r="C536" s="41"/>
      <c r="D536" s="41"/>
      <c r="E536" s="41"/>
      <c r="F536" s="41"/>
      <c r="G536" s="50"/>
      <c r="H536" s="41"/>
      <c r="I536" s="41"/>
      <c r="J536" s="41"/>
      <c r="K536" s="41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ht="15">
      <c r="A537" s="49"/>
      <c r="B537" s="41"/>
      <c r="C537" s="41"/>
      <c r="D537" s="41"/>
      <c r="E537" s="41"/>
      <c r="F537" s="41"/>
      <c r="G537" s="50"/>
      <c r="H537" s="41"/>
      <c r="I537" s="41"/>
      <c r="J537" s="41"/>
      <c r="K537" s="41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ht="15">
      <c r="A538" s="49"/>
      <c r="B538" s="41"/>
      <c r="C538" s="41"/>
      <c r="D538" s="41"/>
      <c r="E538" s="41"/>
      <c r="F538" s="41"/>
      <c r="G538" s="50"/>
      <c r="H538" s="41"/>
      <c r="I538" s="41"/>
      <c r="J538" s="41"/>
      <c r="K538" s="41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ht="15">
      <c r="A539" s="49"/>
      <c r="B539" s="41"/>
      <c r="C539" s="41"/>
      <c r="D539" s="41"/>
      <c r="E539" s="41"/>
      <c r="F539" s="41"/>
      <c r="G539" s="50"/>
      <c r="H539" s="41"/>
      <c r="I539" s="41"/>
      <c r="J539" s="41"/>
      <c r="K539" s="41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ht="15">
      <c r="A540" s="49"/>
      <c r="B540" s="41"/>
      <c r="C540" s="41"/>
      <c r="D540" s="41"/>
      <c r="E540" s="41"/>
      <c r="F540" s="41"/>
      <c r="G540" s="50"/>
      <c r="H540" s="41"/>
      <c r="I540" s="41"/>
      <c r="J540" s="41"/>
      <c r="K540" s="41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ht="15">
      <c r="A541" s="49"/>
      <c r="B541" s="41"/>
      <c r="C541" s="41"/>
      <c r="D541" s="41"/>
      <c r="E541" s="41"/>
      <c r="F541" s="41"/>
      <c r="G541" s="50"/>
      <c r="H541" s="41"/>
      <c r="I541" s="41"/>
      <c r="J541" s="41"/>
      <c r="K541" s="41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ht="15">
      <c r="A542" s="49"/>
      <c r="B542" s="41"/>
      <c r="C542" s="41"/>
      <c r="D542" s="41"/>
      <c r="E542" s="41"/>
      <c r="F542" s="41"/>
      <c r="G542" s="50"/>
      <c r="H542" s="41"/>
      <c r="I542" s="41"/>
      <c r="J542" s="41"/>
      <c r="K542" s="41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ht="15">
      <c r="A543" s="49"/>
      <c r="B543" s="41"/>
      <c r="C543" s="41"/>
      <c r="D543" s="41"/>
      <c r="E543" s="41"/>
      <c r="F543" s="41"/>
      <c r="G543" s="50"/>
      <c r="H543" s="41"/>
      <c r="I543" s="41"/>
      <c r="J543" s="41"/>
      <c r="K543" s="41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ht="15">
      <c r="A544" s="49"/>
      <c r="B544" s="41"/>
      <c r="C544" s="41"/>
      <c r="D544" s="41"/>
      <c r="E544" s="41"/>
      <c r="F544" s="41"/>
      <c r="G544" s="50"/>
      <c r="H544" s="41"/>
      <c r="I544" s="41"/>
      <c r="J544" s="41"/>
      <c r="K544" s="41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1:21" ht="15">
      <c r="A545" s="49"/>
      <c r="B545" s="41"/>
      <c r="C545" s="41"/>
      <c r="D545" s="41"/>
      <c r="E545" s="41"/>
      <c r="F545" s="41"/>
      <c r="G545" s="50"/>
      <c r="H545" s="41"/>
      <c r="I545" s="41"/>
      <c r="J545" s="41"/>
      <c r="K545" s="41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1:21" ht="15">
      <c r="A546" s="49"/>
      <c r="B546" s="41"/>
      <c r="C546" s="41"/>
      <c r="D546" s="41"/>
      <c r="E546" s="41"/>
      <c r="F546" s="41"/>
      <c r="G546" s="50"/>
      <c r="H546" s="41"/>
      <c r="I546" s="41"/>
      <c r="J546" s="41"/>
      <c r="K546" s="41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1:21" ht="15">
      <c r="A547" s="49"/>
      <c r="B547" s="41"/>
      <c r="C547" s="41"/>
      <c r="D547" s="41"/>
      <c r="E547" s="41"/>
      <c r="F547" s="41"/>
      <c r="G547" s="50"/>
      <c r="H547" s="41"/>
      <c r="I547" s="41"/>
      <c r="J547" s="41"/>
      <c r="K547" s="41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1:21" ht="15">
      <c r="A548" s="49"/>
      <c r="B548" s="41"/>
      <c r="C548" s="41"/>
      <c r="D548" s="41"/>
      <c r="E548" s="41"/>
      <c r="F548" s="41"/>
      <c r="G548" s="50"/>
      <c r="H548" s="41"/>
      <c r="I548" s="41"/>
      <c r="J548" s="41"/>
      <c r="K548" s="41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ht="15">
      <c r="A549" s="49"/>
      <c r="B549" s="41"/>
      <c r="C549" s="41"/>
      <c r="D549" s="41"/>
      <c r="E549" s="41"/>
      <c r="F549" s="41"/>
      <c r="G549" s="50"/>
      <c r="H549" s="41"/>
      <c r="I549" s="41"/>
      <c r="J549" s="41"/>
      <c r="K549" s="41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ht="15">
      <c r="A550" s="49"/>
      <c r="B550" s="41"/>
      <c r="C550" s="41"/>
      <c r="D550" s="41"/>
      <c r="E550" s="41"/>
      <c r="F550" s="41"/>
      <c r="G550" s="50"/>
      <c r="H550" s="41"/>
      <c r="I550" s="41"/>
      <c r="J550" s="41"/>
      <c r="K550" s="41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ht="15">
      <c r="A551" s="49"/>
      <c r="B551" s="41"/>
      <c r="C551" s="41"/>
      <c r="D551" s="41"/>
      <c r="E551" s="41"/>
      <c r="F551" s="41"/>
      <c r="G551" s="50"/>
      <c r="H551" s="41"/>
      <c r="I551" s="41"/>
      <c r="J551" s="41"/>
      <c r="K551" s="41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ht="15">
      <c r="A552" s="49"/>
      <c r="B552" s="41"/>
      <c r="C552" s="41"/>
      <c r="D552" s="41"/>
      <c r="E552" s="41"/>
      <c r="F552" s="41"/>
      <c r="G552" s="50"/>
      <c r="H552" s="41"/>
      <c r="I552" s="41"/>
      <c r="J552" s="41"/>
      <c r="K552" s="41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1:21" ht="15">
      <c r="A553" s="49"/>
      <c r="B553" s="41"/>
      <c r="C553" s="41"/>
      <c r="D553" s="41"/>
      <c r="E553" s="41"/>
      <c r="F553" s="41"/>
      <c r="G553" s="50"/>
      <c r="H553" s="41"/>
      <c r="I553" s="41"/>
      <c r="J553" s="41"/>
      <c r="K553" s="41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1:21" ht="15">
      <c r="A554" s="49"/>
      <c r="B554" s="41"/>
      <c r="C554" s="41"/>
      <c r="D554" s="41"/>
      <c r="E554" s="41"/>
      <c r="F554" s="41"/>
      <c r="G554" s="50"/>
      <c r="H554" s="41"/>
      <c r="I554" s="41"/>
      <c r="J554" s="41"/>
      <c r="K554" s="41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ht="15">
      <c r="A555" s="49"/>
      <c r="B555" s="41"/>
      <c r="C555" s="41"/>
      <c r="D555" s="41"/>
      <c r="E555" s="41"/>
      <c r="F555" s="41"/>
      <c r="G555" s="50"/>
      <c r="H555" s="41"/>
      <c r="I555" s="41"/>
      <c r="J555" s="41"/>
      <c r="K555" s="41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ht="15">
      <c r="A556" s="49"/>
      <c r="B556" s="41"/>
      <c r="C556" s="41"/>
      <c r="D556" s="41"/>
      <c r="E556" s="41"/>
      <c r="F556" s="41"/>
      <c r="G556" s="50"/>
      <c r="H556" s="41"/>
      <c r="I556" s="41"/>
      <c r="J556" s="41"/>
      <c r="K556" s="41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ht="15">
      <c r="A557" s="49"/>
      <c r="B557" s="41"/>
      <c r="C557" s="41"/>
      <c r="D557" s="41"/>
      <c r="E557" s="41"/>
      <c r="F557" s="41"/>
      <c r="G557" s="50"/>
      <c r="H557" s="41"/>
      <c r="I557" s="41"/>
      <c r="J557" s="41"/>
      <c r="K557" s="41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1:21" ht="15">
      <c r="A558" s="49"/>
      <c r="B558" s="41"/>
      <c r="C558" s="41"/>
      <c r="D558" s="41"/>
      <c r="E558" s="41"/>
      <c r="F558" s="41"/>
      <c r="G558" s="50"/>
      <c r="H558" s="41"/>
      <c r="I558" s="41"/>
      <c r="J558" s="41"/>
      <c r="K558" s="41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ht="15">
      <c r="A559" s="49"/>
      <c r="B559" s="41"/>
      <c r="C559" s="41"/>
      <c r="D559" s="41"/>
      <c r="E559" s="41"/>
      <c r="F559" s="41"/>
      <c r="G559" s="50"/>
      <c r="H559" s="41"/>
      <c r="I559" s="41"/>
      <c r="J559" s="41"/>
      <c r="K559" s="41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ht="15">
      <c r="A560" s="49"/>
      <c r="B560" s="41"/>
      <c r="C560" s="41"/>
      <c r="D560" s="41"/>
      <c r="E560" s="41"/>
      <c r="F560" s="41"/>
      <c r="G560" s="50"/>
      <c r="H560" s="41"/>
      <c r="I560" s="41"/>
      <c r="J560" s="41"/>
      <c r="K560" s="41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21" ht="15">
      <c r="A561" s="49"/>
      <c r="B561" s="41"/>
      <c r="C561" s="41"/>
      <c r="D561" s="41"/>
      <c r="E561" s="41"/>
      <c r="F561" s="41"/>
      <c r="G561" s="50"/>
      <c r="H561" s="41"/>
      <c r="I561" s="41"/>
      <c r="J561" s="41"/>
      <c r="K561" s="41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21" ht="15">
      <c r="A562" s="49"/>
      <c r="B562" s="41"/>
      <c r="C562" s="41"/>
      <c r="D562" s="41"/>
      <c r="E562" s="41"/>
      <c r="F562" s="41"/>
      <c r="G562" s="50"/>
      <c r="H562" s="41"/>
      <c r="I562" s="41"/>
      <c r="J562" s="41"/>
      <c r="K562" s="41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21" ht="15">
      <c r="A563" s="49"/>
      <c r="B563" s="41"/>
      <c r="C563" s="41"/>
      <c r="D563" s="41"/>
      <c r="E563" s="41"/>
      <c r="F563" s="41"/>
      <c r="G563" s="50"/>
      <c r="H563" s="41"/>
      <c r="I563" s="41"/>
      <c r="J563" s="41"/>
      <c r="K563" s="41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21" ht="15">
      <c r="A564" s="49"/>
      <c r="B564" s="41"/>
      <c r="C564" s="41"/>
      <c r="D564" s="41"/>
      <c r="E564" s="41"/>
      <c r="F564" s="41"/>
      <c r="G564" s="50"/>
      <c r="H564" s="41"/>
      <c r="I564" s="41"/>
      <c r="J564" s="41"/>
      <c r="K564" s="41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21" ht="15">
      <c r="A565" s="49"/>
      <c r="B565" s="41"/>
      <c r="C565" s="41"/>
      <c r="D565" s="41"/>
      <c r="E565" s="41"/>
      <c r="F565" s="41"/>
      <c r="G565" s="50"/>
      <c r="H565" s="41"/>
      <c r="I565" s="41"/>
      <c r="J565" s="41"/>
      <c r="K565" s="41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21" ht="15">
      <c r="A566" s="49"/>
      <c r="B566" s="41"/>
      <c r="C566" s="41"/>
      <c r="D566" s="41"/>
      <c r="E566" s="41"/>
      <c r="F566" s="41"/>
      <c r="G566" s="50"/>
      <c r="H566" s="41"/>
      <c r="I566" s="41"/>
      <c r="J566" s="41"/>
      <c r="K566" s="41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</sheetData>
  <sheetProtection/>
  <mergeCells count="19">
    <mergeCell ref="A1:H5"/>
    <mergeCell ref="A32:K32"/>
    <mergeCell ref="A42:A43"/>
    <mergeCell ref="B42:B43"/>
    <mergeCell ref="H42:H43"/>
    <mergeCell ref="I42:I43"/>
    <mergeCell ref="J42:J43"/>
    <mergeCell ref="K42:K43"/>
    <mergeCell ref="A41:L41"/>
    <mergeCell ref="L42:L43"/>
    <mergeCell ref="I56:I57"/>
    <mergeCell ref="A55:I55"/>
    <mergeCell ref="A69:E69"/>
    <mergeCell ref="C56:C57"/>
    <mergeCell ref="D56:D57"/>
    <mergeCell ref="E56:E57"/>
    <mergeCell ref="F56:F57"/>
    <mergeCell ref="G56:G57"/>
    <mergeCell ref="H56:H57"/>
  </mergeCells>
  <dataValidations count="5">
    <dataValidation allowBlank="1" showErrorMessage="1" sqref="B24:D24 F24:H24"/>
    <dataValidation type="list" allowBlank="1" showInputMessage="1" showErrorMessage="1" promptTitle="Primer Name" prompt="If you want to use a Free Standard Primer, choose one from the drop down list otherwise please write it down." sqref="J523">
      <formula1>_3AOX</formula1>
    </dataValidation>
    <dataValidation showInputMessage="1" showErrorMessage="1" promptTitle="Primer Name" prompt="If you want to use a Free Standard Primer, please choose one from the list in the next sheet and write it down." sqref="E33:E40 E24:E31 J55:J522"/>
    <dataValidation type="textLength" operator="lessThanOrEqual" allowBlank="1" showErrorMessage="1" promptTitle="Sample Name" prompt="Please enter your sample name.&#10;&#10;20 characters Max&#10;No spaces, punctuation, or special characters" errorTitle="Sample Name" error="Please enter no more than 20 characters without spaces, punctuation or special characters." sqref="C70:C224">
      <formula1>20</formula1>
    </dataValidation>
    <dataValidation type="list" showErrorMessage="1" errorTitle="Template Type" error="Please let us know what type of template your would like sequenced." sqref="B70:B523 A69">
      <formula1>TemplateType</formula1>
    </dataValidation>
  </dataValidations>
  <printOptions gridLines="1" horizontalCentered="1"/>
  <pageMargins left="0.75" right="0.75" top="1" bottom="1" header="0.5" footer="0.5"/>
  <pageSetup fitToHeight="0" fitToWidth="1" horizontalDpi="300" verticalDpi="300" orientation="landscape" scale="67" r:id="rId2"/>
  <headerFooter alignWithMargins="0">
    <oddHeader>&amp;C&amp;"Arial,Bold"&amp;12DNA Sequencing Upload Form</oddHeader>
    <oddFooter xml:space="preserve">&amp;LEurofins MWG Operon&amp;CDNA Sequencing Services&amp;RPage &amp;P of 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5"/>
  <sheetViews>
    <sheetView zoomScalePageLayoutView="0" workbookViewId="0" topLeftCell="A26">
      <selection activeCell="F2" sqref="F2:F52"/>
    </sheetView>
  </sheetViews>
  <sheetFormatPr defaultColWidth="9.140625" defaultRowHeight="12.75"/>
  <cols>
    <col min="1" max="1" width="11.00390625" style="4" bestFit="1" customWidth="1"/>
    <col min="2" max="2" width="11.00390625" style="4" customWidth="1"/>
    <col min="3" max="3" width="11.8515625" style="4" bestFit="1" customWidth="1"/>
    <col min="4" max="4" width="9.140625" style="4" customWidth="1"/>
    <col min="5" max="5" width="18.8515625" style="4" bestFit="1" customWidth="1"/>
    <col min="6" max="6" width="23.57421875" style="6" customWidth="1"/>
    <col min="7" max="7" width="4.28125" style="6" bestFit="1" customWidth="1"/>
    <col min="8" max="8" width="23.57421875" style="6" customWidth="1"/>
    <col min="9" max="9" width="18.28125" style="4" bestFit="1" customWidth="1"/>
    <col min="10" max="10" width="12.8515625" style="4" bestFit="1" customWidth="1"/>
    <col min="11" max="11" width="11.7109375" style="7" bestFit="1" customWidth="1"/>
    <col min="12" max="12" width="32.8515625" style="4" bestFit="1" customWidth="1"/>
    <col min="13" max="13" width="32.28125" style="4" bestFit="1" customWidth="1"/>
    <col min="14" max="14" width="20.57421875" style="4" bestFit="1" customWidth="1"/>
    <col min="15" max="15" width="19.28125" style="4" bestFit="1" customWidth="1"/>
    <col min="16" max="16" width="17.00390625" style="4" bestFit="1" customWidth="1"/>
    <col min="17" max="17" width="18.140625" style="4" bestFit="1" customWidth="1"/>
    <col min="18" max="23" width="9.140625" style="4" customWidth="1"/>
    <col min="24" max="24" width="19.140625" style="4" bestFit="1" customWidth="1"/>
    <col min="25" max="16384" width="9.140625" style="4" customWidth="1"/>
  </cols>
  <sheetData>
    <row r="1" spans="1:10" ht="12.75">
      <c r="A1" s="13" t="s">
        <v>12</v>
      </c>
      <c r="B1" s="1">
        <v>1</v>
      </c>
      <c r="D1" s="13" t="s">
        <v>20</v>
      </c>
      <c r="E1" s="5"/>
      <c r="I1" s="6"/>
      <c r="J1" s="4">
        <f>COUNTA('Primer Details'!C41:C523)</f>
        <v>3</v>
      </c>
    </row>
    <row r="2" spans="1:10" ht="12.75">
      <c r="A2" s="13" t="s">
        <v>17</v>
      </c>
      <c r="B2" s="2">
        <v>2</v>
      </c>
      <c r="C2" s="13" t="s">
        <v>76</v>
      </c>
      <c r="D2" s="13" t="s">
        <v>2</v>
      </c>
      <c r="E2" s="10" t="s">
        <v>30</v>
      </c>
      <c r="F2" s="12" t="s">
        <v>8</v>
      </c>
      <c r="G2" s="5" t="s">
        <v>20</v>
      </c>
      <c r="H2" s="5" t="s">
        <v>12</v>
      </c>
      <c r="I2" s="5" t="s">
        <v>15</v>
      </c>
      <c r="J2" s="4">
        <f>J1+6</f>
        <v>9</v>
      </c>
    </row>
    <row r="3" spans="2:8" ht="12.75">
      <c r="B3" s="2">
        <v>3</v>
      </c>
      <c r="C3" s="13" t="s">
        <v>0</v>
      </c>
      <c r="E3" s="10" t="s">
        <v>16</v>
      </c>
      <c r="F3" s="12" t="s">
        <v>6</v>
      </c>
      <c r="G3" s="5" t="s">
        <v>20</v>
      </c>
      <c r="H3" s="5" t="s">
        <v>18</v>
      </c>
    </row>
    <row r="4" spans="2:8" ht="12.75">
      <c r="B4" s="2">
        <v>4</v>
      </c>
      <c r="C4" s="13"/>
      <c r="E4" s="10" t="s">
        <v>14</v>
      </c>
      <c r="F4" s="12" t="s">
        <v>35</v>
      </c>
      <c r="G4" s="5" t="s">
        <v>20</v>
      </c>
      <c r="H4" s="5" t="s">
        <v>21</v>
      </c>
    </row>
    <row r="5" spans="2:36" ht="12.75">
      <c r="B5" s="2">
        <v>5</v>
      </c>
      <c r="E5" s="10" t="s">
        <v>19</v>
      </c>
      <c r="F5" s="12" t="s">
        <v>36</v>
      </c>
      <c r="G5" s="5" t="s">
        <v>20</v>
      </c>
      <c r="H5" s="5" t="s">
        <v>74</v>
      </c>
      <c r="J5" s="8" t="s">
        <v>22</v>
      </c>
      <c r="K5" s="9" t="s">
        <v>78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14" t="s">
        <v>77</v>
      </c>
      <c r="S5" s="8"/>
      <c r="T5" s="8"/>
      <c r="U5" s="8"/>
      <c r="V5" s="8"/>
      <c r="W5" s="8"/>
      <c r="X5" s="8" t="s">
        <v>29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2:24" ht="12.75">
      <c r="B6" s="2">
        <v>6</v>
      </c>
      <c r="E6" s="10" t="s">
        <v>13</v>
      </c>
      <c r="F6" s="12" t="s">
        <v>37</v>
      </c>
      <c r="G6" s="5" t="s">
        <v>20</v>
      </c>
      <c r="H6" s="5" t="s">
        <v>75</v>
      </c>
      <c r="J6" s="4" t="e">
        <f>CONCATENATE(,K6,L6,M6,N6,#REF!,O6,,P6,Q6,R6,S6)</f>
        <v>#REF!</v>
      </c>
      <c r="K6" s="7">
        <f>IF('Primer Details'!B24&gt;20000,IF('Primer Details'!#REF!="BAC","","This read must be perfomed as a BAC Template Type. "),"")</f>
      </c>
      <c r="L6" s="4" t="e">
        <f>IF('Primer Details'!#REF!="Needs Synthesis",IF('Primer Details'!#REF!="","Please enter a sequence for a primer that needs synthesis. ",""),"")</f>
        <v>#REF!</v>
      </c>
      <c r="M6" s="4" t="e">
        <f>IF(ISTEXT(X6),"",IF(LEFT('Primer Details'!#REF!,4)="Free","Please select a primer from the Standard Primer List. ",""))</f>
        <v>#REF!</v>
      </c>
      <c r="N6" s="4" t="e">
        <f>IF('Primer Details'!#REF!="","",IF('Primer Details'!#REF!="",IF('Primer Details'!#REF!="Premixed","","Please enter a Primer Name. "),""))</f>
        <v>#REF!</v>
      </c>
      <c r="O6" s="4" t="e">
        <f>IF(ISBLANK('Primer Details'!#REF!),"",IF('Primer Details'!#REF!="","Please enter a Template Type. ",""))</f>
        <v>#REF!</v>
      </c>
      <c r="P6" s="4" t="e">
        <f>IF(ISBLANK('Primer Details'!#REF!),"",IF('Primer Details'!#REF!="","Please enter Primer Type. ",""))</f>
        <v>#REF!</v>
      </c>
      <c r="Q6" s="4" t="e">
        <f>IF(ISBLANK('Primer Details'!#REF!),"",IF('Primer Details'!#REF!="","Please enter Product Type. ",""))</f>
        <v>#REF!</v>
      </c>
      <c r="R6" s="4" t="e">
        <f>IF('Primer Details'!#REF!="","",IF('Primer Details'!#REF!="","Please enter a sample name for each reaction. ",""))</f>
        <v>#REF!</v>
      </c>
      <c r="X6" s="4" t="e">
        <f>IF(VLOOKUP('Primer Details'!#REF!,Menus!$F$2:$G$53,2,0)="Yes","Yes","")</f>
        <v>#REF!</v>
      </c>
    </row>
    <row r="7" spans="2:24" ht="12.75">
      <c r="B7" s="2">
        <v>7</v>
      </c>
      <c r="F7" s="12" t="s">
        <v>38</v>
      </c>
      <c r="G7" s="5" t="s">
        <v>20</v>
      </c>
      <c r="H7" s="5" t="s">
        <v>1</v>
      </c>
      <c r="J7" s="4" t="e">
        <f>CONCATENATE(,K7,L7,M7,N7,#REF!,O7,,P7,Q7,R7,S7)</f>
        <v>#REF!</v>
      </c>
      <c r="K7" s="7">
        <f>IF('Primer Details'!B26&gt;20000,IF('Primer Details'!#REF!="BAC","","This read must be perfomed as a BAC Template Type. "),"")</f>
      </c>
      <c r="L7" s="4" t="e">
        <f>IF('Primer Details'!#REF!="Needs Synthesis",IF('Primer Details'!#REF!="","Please enter a sequence for a primer that needs synthesis. ",""),"")</f>
        <v>#REF!</v>
      </c>
      <c r="M7" s="4" t="e">
        <f>IF(ISTEXT(X7),"",IF(LEFT('Primer Details'!#REF!,4)="Free","Please select a primer from the Standard Primer List. ",""))</f>
        <v>#REF!</v>
      </c>
      <c r="N7" s="4" t="e">
        <f>IF('Primer Details'!#REF!="","",IF('Primer Details'!#REF!="",IF('Primer Details'!#REF!="Premixed","","Please enter a Primer Name. "),""))</f>
        <v>#REF!</v>
      </c>
      <c r="O7" s="4" t="e">
        <f>IF(ISBLANK('Primer Details'!#REF!),"",IF('Primer Details'!#REF!="","Please enter a Template Type. ",""))</f>
        <v>#REF!</v>
      </c>
      <c r="P7" s="4" t="e">
        <f>IF(ISBLANK('Primer Details'!#REF!),"",IF('Primer Details'!#REF!="","Please enter Primer Type. ",""))</f>
        <v>#REF!</v>
      </c>
      <c r="Q7" s="4" t="e">
        <f>IF(ISBLANK('Primer Details'!#REF!),"",IF('Primer Details'!#REF!="","Please enter Product Type. ",""))</f>
        <v>#REF!</v>
      </c>
      <c r="R7" s="4" t="e">
        <f>IF('Primer Details'!#REF!="","",IF('Primer Details'!#REF!="","Please enter a sample name for each reaction. ",""))</f>
        <v>#REF!</v>
      </c>
      <c r="X7" s="4" t="e">
        <f>IF(VLOOKUP('Primer Details'!#REF!,Menus!$F$2:$G$53,2,0)="Yes","Yes","")</f>
        <v>#REF!</v>
      </c>
    </row>
    <row r="8" spans="2:24" ht="12.75">
      <c r="B8" s="2">
        <v>8</v>
      </c>
      <c r="F8" s="12" t="s">
        <v>39</v>
      </c>
      <c r="G8" s="5" t="s">
        <v>20</v>
      </c>
      <c r="H8" s="5"/>
      <c r="J8" s="4" t="e">
        <f>CONCATENATE(,K8,L8,M8,N8,#REF!,O8,,P8,Q8,R8,S8)</f>
        <v>#REF!</v>
      </c>
      <c r="K8" s="7">
        <f>IF('Primer Details'!B27&gt;20000,IF('Primer Details'!#REF!="BAC","","This read must be perfomed as a BAC Template Type. "),"")</f>
      </c>
      <c r="L8" s="4" t="e">
        <f>IF('Primer Details'!#REF!="Needs Synthesis",IF('Primer Details'!#REF!="","Please enter a sequence for a primer that needs synthesis. ",""),"")</f>
        <v>#REF!</v>
      </c>
      <c r="M8" s="4" t="e">
        <f>IF(ISTEXT(X8),"",IF(LEFT('Primer Details'!#REF!,4)="Free","Please select a primer from the Standard Primer List. ",""))</f>
        <v>#REF!</v>
      </c>
      <c r="N8" s="4" t="e">
        <f>IF('Primer Details'!#REF!="","",IF('Primer Details'!#REF!="",IF('Primer Details'!#REF!="Premixed","","Please enter a Primer Name. "),""))</f>
        <v>#REF!</v>
      </c>
      <c r="O8" s="4" t="e">
        <f>IF(ISBLANK('Primer Details'!#REF!),"",IF('Primer Details'!#REF!="","Please enter a Template Type. ",""))</f>
        <v>#REF!</v>
      </c>
      <c r="P8" s="4" t="e">
        <f>IF(ISBLANK('Primer Details'!#REF!),"",IF('Primer Details'!#REF!="","Please enter Primer Type. ",""))</f>
        <v>#REF!</v>
      </c>
      <c r="Q8" s="4" t="e">
        <f>IF(ISBLANK('Primer Details'!#REF!),"",IF('Primer Details'!#REF!="","Please enter Product Type. ",""))</f>
        <v>#REF!</v>
      </c>
      <c r="R8" s="4" t="e">
        <f>IF('Primer Details'!#REF!="","",IF('Primer Details'!#REF!="","Please enter a sample name for each reaction. ",""))</f>
        <v>#REF!</v>
      </c>
      <c r="X8" s="4" t="e">
        <f>IF(VLOOKUP('Primer Details'!#REF!,Menus!$F$2:$G$53,2,0)="Yes","Yes","")</f>
        <v>#REF!</v>
      </c>
    </row>
    <row r="9" spans="2:24" ht="12.75">
      <c r="B9" s="2">
        <v>9</v>
      </c>
      <c r="F9" s="12" t="s">
        <v>40</v>
      </c>
      <c r="G9" s="5" t="s">
        <v>20</v>
      </c>
      <c r="H9" s="5"/>
      <c r="J9" s="4" t="e">
        <f>CONCATENATE(,K9,L9,M9,N9,#REF!,O9,,P9,Q9,R9,S9)</f>
        <v>#REF!</v>
      </c>
      <c r="K9" s="7" t="e">
        <f>IF('Primer Details'!#REF!&gt;20000,IF('Primer Details'!#REF!="BAC","","This read must be perfomed as a BAC Template Type. "),"")</f>
        <v>#REF!</v>
      </c>
      <c r="L9" s="4" t="e">
        <f>IF('Primer Details'!#REF!="Needs Synthesis",IF('Primer Details'!#REF!="","Please enter a sequence for a primer that needs synthesis. ",""),"")</f>
        <v>#REF!</v>
      </c>
      <c r="M9" s="4" t="e">
        <f>IF(ISTEXT(X9),"",IF(LEFT('Primer Details'!#REF!,4)="Free","Please select a primer from the Standard Primer List. ",""))</f>
        <v>#REF!</v>
      </c>
      <c r="N9" s="4" t="e">
        <f>IF('Primer Details'!#REF!="","",IF('Primer Details'!#REF!="",IF('Primer Details'!#REF!="Premixed","","Please enter a Primer Name. "),""))</f>
        <v>#REF!</v>
      </c>
      <c r="O9" s="4" t="e">
        <f>IF(ISBLANK('Primer Details'!#REF!),"",IF('Primer Details'!#REF!="","Please enter a Template Type. ",""))</f>
        <v>#REF!</v>
      </c>
      <c r="P9" s="4" t="e">
        <f>IF(ISBLANK('Primer Details'!#REF!),"",IF('Primer Details'!#REF!="","Please enter Primer Type. ",""))</f>
        <v>#REF!</v>
      </c>
      <c r="Q9" s="4" t="e">
        <f>IF(ISBLANK('Primer Details'!#REF!),"",IF('Primer Details'!#REF!="","Please enter Product Type. ",""))</f>
        <v>#REF!</v>
      </c>
      <c r="R9" s="4" t="e">
        <f>IF('Primer Details'!#REF!="","",IF('Primer Details'!#REF!="","Please enter a sample name for each reaction. ",""))</f>
        <v>#REF!</v>
      </c>
      <c r="X9" s="4" t="e">
        <f>IF(VLOOKUP('Primer Details'!#REF!,Menus!$F$2:$G$53,2,0)="Yes","Yes","")</f>
        <v>#REF!</v>
      </c>
    </row>
    <row r="10" spans="2:24" ht="12.75">
      <c r="B10" s="2">
        <v>10</v>
      </c>
      <c r="F10" s="12" t="s">
        <v>41</v>
      </c>
      <c r="G10" s="5" t="s">
        <v>20</v>
      </c>
      <c r="H10" s="5"/>
      <c r="J10" s="4" t="e">
        <f>CONCATENATE(,K10,L10,M10,N10,#REF!,O10,,P10,Q10,R10,S10)</f>
        <v>#REF!</v>
      </c>
      <c r="K10" s="7">
        <f>IF('Primer Details'!B28&gt;20000,IF('Primer Details'!#REF!="BAC","","This read must be perfomed as a BAC Template Type. "),"")</f>
      </c>
      <c r="L10" s="4" t="e">
        <f>IF('Primer Details'!#REF!="Needs Synthesis",IF('Primer Details'!#REF!="","Please enter a sequence for a primer that needs synthesis. ",""),"")</f>
        <v>#REF!</v>
      </c>
      <c r="M10" s="4" t="e">
        <f>IF(ISTEXT(X10),"",IF(LEFT('Primer Details'!#REF!,4)="Free","Please select a primer from the Standard Primer List. ",""))</f>
        <v>#REF!</v>
      </c>
      <c r="N10" s="4" t="e">
        <f>IF('Primer Details'!#REF!="","",IF('Primer Details'!#REF!="",IF('Primer Details'!#REF!="Premixed","","Please enter a Primer Name. "),""))</f>
        <v>#REF!</v>
      </c>
      <c r="O10" s="4" t="e">
        <f>IF(ISBLANK('Primer Details'!#REF!),"",IF('Primer Details'!#REF!="","Please enter a Template Type. ",""))</f>
        <v>#REF!</v>
      </c>
      <c r="P10" s="4" t="e">
        <f>IF(ISBLANK('Primer Details'!#REF!),"",IF('Primer Details'!#REF!="","Please enter Primer Type. ",""))</f>
        <v>#REF!</v>
      </c>
      <c r="Q10" s="4" t="e">
        <f>IF(ISBLANK('Primer Details'!#REF!),"",IF('Primer Details'!#REF!="","Please enter Product Type. ",""))</f>
        <v>#REF!</v>
      </c>
      <c r="R10" s="4" t="e">
        <f>IF('Primer Details'!#REF!="","",IF('Primer Details'!#REF!="","Please enter a sample name for each reaction. ",""))</f>
        <v>#REF!</v>
      </c>
      <c r="X10" s="4" t="e">
        <f>IF(VLOOKUP('Primer Details'!#REF!,Menus!$F$2:$G$53,2,0)="Yes","Yes","")</f>
        <v>#REF!</v>
      </c>
    </row>
    <row r="11" spans="2:24" ht="12.75">
      <c r="B11" s="2">
        <v>11</v>
      </c>
      <c r="F11" s="12" t="s">
        <v>42</v>
      </c>
      <c r="G11" s="5" t="s">
        <v>20</v>
      </c>
      <c r="H11" s="5"/>
      <c r="J11" s="4" t="e">
        <f>CONCATENATE(,K11,L11,M11,N11,#REF!,O11,,P11,Q11,R11,S11)</f>
        <v>#REF!</v>
      </c>
      <c r="K11" s="7">
        <f>IF('Primer Details'!B29&gt;20000,IF('Primer Details'!#REF!="BAC","","This read must be perfomed as a BAC Template Type. "),"")</f>
      </c>
      <c r="L11" s="4" t="e">
        <f>IF('Primer Details'!#REF!="Needs Synthesis",IF('Primer Details'!#REF!="","Please enter a sequence for a primer that needs synthesis. ",""),"")</f>
        <v>#REF!</v>
      </c>
      <c r="M11" s="4" t="e">
        <f>IF(ISTEXT(X11),"",IF(LEFT('Primer Details'!#REF!,4)="Free","Please select a primer from the Standard Primer List. ",""))</f>
        <v>#REF!</v>
      </c>
      <c r="N11" s="4" t="e">
        <f>IF('Primer Details'!#REF!="","",IF('Primer Details'!#REF!="",IF('Primer Details'!#REF!="Premixed","","Please enter a Primer Name. "),""))</f>
        <v>#REF!</v>
      </c>
      <c r="O11" s="4" t="e">
        <f>IF(ISBLANK('Primer Details'!#REF!),"",IF('Primer Details'!#REF!="","Please enter a Template Type. ",""))</f>
        <v>#REF!</v>
      </c>
      <c r="P11" s="4" t="e">
        <f>IF(ISBLANK('Primer Details'!#REF!),"",IF('Primer Details'!#REF!="","Please enter Primer Type. ",""))</f>
        <v>#REF!</v>
      </c>
      <c r="Q11" s="4" t="e">
        <f>IF(ISBLANK('Primer Details'!#REF!),"",IF('Primer Details'!#REF!="","Please enter Product Type. ",""))</f>
        <v>#REF!</v>
      </c>
      <c r="R11" s="4" t="e">
        <f>IF('Primer Details'!#REF!="","",IF('Primer Details'!#REF!="","Please enter a sample name for each reaction. ",""))</f>
        <v>#REF!</v>
      </c>
      <c r="X11" s="4" t="e">
        <f>IF(VLOOKUP('Primer Details'!#REF!,Menus!$F$2:$G$53,2,0)="Yes","Yes","")</f>
        <v>#REF!</v>
      </c>
    </row>
    <row r="12" spans="2:24" ht="12.75">
      <c r="B12" s="2">
        <v>12</v>
      </c>
      <c r="F12" s="12" t="s">
        <v>43</v>
      </c>
      <c r="G12" s="5" t="s">
        <v>20</v>
      </c>
      <c r="H12" s="5"/>
      <c r="J12" s="4" t="e">
        <f>CONCATENATE(,K12,L12,M12,N12,#REF!,O12,,P12,Q12,R12,S12)</f>
        <v>#REF!</v>
      </c>
      <c r="K12" s="7">
        <f>IF('Primer Details'!B30&gt;20000,IF('Primer Details'!#REF!="BAC","","This read must be perfomed as a BAC Template Type. "),"")</f>
      </c>
      <c r="L12" s="4" t="e">
        <f>IF('Primer Details'!#REF!="Needs Synthesis",IF('Primer Details'!#REF!="","Please enter a sequence for a primer that needs synthesis. ",""),"")</f>
        <v>#REF!</v>
      </c>
      <c r="M12" s="4" t="e">
        <f>IF(ISTEXT(X12),"",IF(LEFT('Primer Details'!#REF!,4)="Free","Please select a primer from the Standard Primer List. ",""))</f>
        <v>#REF!</v>
      </c>
      <c r="N12" s="4" t="e">
        <f>IF('Primer Details'!#REF!="","",IF('Primer Details'!#REF!="",IF('Primer Details'!#REF!="Premixed","","Please enter a Primer Name. "),""))</f>
        <v>#REF!</v>
      </c>
      <c r="O12" s="4" t="e">
        <f>IF(ISBLANK('Primer Details'!#REF!),"",IF('Primer Details'!#REF!="","Please enter a Template Type. ",""))</f>
        <v>#REF!</v>
      </c>
      <c r="P12" s="4" t="e">
        <f>IF(ISBLANK('Primer Details'!#REF!),"",IF('Primer Details'!#REF!="","Please enter Primer Type. ",""))</f>
        <v>#REF!</v>
      </c>
      <c r="Q12" s="4" t="e">
        <f>IF(ISBLANK('Primer Details'!#REF!),"",IF('Primer Details'!#REF!="","Please enter Product Type. ",""))</f>
        <v>#REF!</v>
      </c>
      <c r="R12" s="4" t="e">
        <f>IF('Primer Details'!#REF!="","",IF('Primer Details'!#REF!="","Please enter a sample name for each reaction. ",""))</f>
        <v>#REF!</v>
      </c>
      <c r="X12" s="4" t="e">
        <f>IF(VLOOKUP('Primer Details'!#REF!,Menus!$F$2:$G$53,2,0)="Yes","Yes","")</f>
        <v>#REF!</v>
      </c>
    </row>
    <row r="13" spans="2:24" ht="12.75">
      <c r="B13" s="2">
        <v>13</v>
      </c>
      <c r="F13" s="12" t="s">
        <v>44</v>
      </c>
      <c r="G13" s="5" t="s">
        <v>20</v>
      </c>
      <c r="H13" s="5"/>
      <c r="J13" s="4" t="e">
        <f>CONCATENATE(,K13,L13,M13,N13,#REF!,O13,,P13,Q13,R13,S13)</f>
        <v>#REF!</v>
      </c>
      <c r="K13" s="7">
        <f>IF('Primer Details'!B31&gt;20000,IF('Primer Details'!#REF!="BAC","","This read must be perfomed as a BAC Template Type. "),"")</f>
      </c>
      <c r="L13" s="4" t="e">
        <f>IF('Primer Details'!#REF!="Needs Synthesis",IF('Primer Details'!#REF!="","Please enter a sequence for a primer that needs synthesis. ",""),"")</f>
        <v>#REF!</v>
      </c>
      <c r="M13" s="4" t="e">
        <f>IF(ISTEXT(X13),"",IF(LEFT('Primer Details'!#REF!,4)="Free","Please select a primer from the Standard Primer List. ",""))</f>
        <v>#REF!</v>
      </c>
      <c r="N13" s="4" t="e">
        <f>IF('Primer Details'!#REF!="","",IF('Primer Details'!#REF!="",IF('Primer Details'!#REF!="Premixed","","Please enter a Primer Name. "),""))</f>
        <v>#REF!</v>
      </c>
      <c r="O13" s="4" t="e">
        <f>IF(ISBLANK('Primer Details'!#REF!),"",IF('Primer Details'!#REF!="","Please enter a Template Type. ",""))</f>
        <v>#REF!</v>
      </c>
      <c r="P13" s="4" t="e">
        <f>IF(ISBLANK('Primer Details'!#REF!),"",IF('Primer Details'!#REF!="","Please enter Primer Type. ",""))</f>
        <v>#REF!</v>
      </c>
      <c r="Q13" s="4" t="e">
        <f>IF(ISBLANK('Primer Details'!#REF!),"",IF('Primer Details'!#REF!="","Please enter Product Type. ",""))</f>
        <v>#REF!</v>
      </c>
      <c r="R13" s="4" t="e">
        <f>IF('Primer Details'!#REF!="","",IF('Primer Details'!#REF!="","Please enter a sample name for each reaction. ",""))</f>
        <v>#REF!</v>
      </c>
      <c r="X13" s="4" t="e">
        <f>IF(VLOOKUP('Primer Details'!#REF!,Menus!$F$2:$G$53,2,0)="Yes","Yes","")</f>
        <v>#REF!</v>
      </c>
    </row>
    <row r="14" spans="2:24" ht="12.75">
      <c r="B14" s="2">
        <v>14</v>
      </c>
      <c r="F14" s="12" t="s">
        <v>45</v>
      </c>
      <c r="G14" s="5" t="s">
        <v>20</v>
      </c>
      <c r="H14" s="5"/>
      <c r="J14" s="4" t="e">
        <f>CONCATENATE(,K14,L14,M14,N14,#REF!,O14,,P14,Q14,R14,S14)</f>
        <v>#REF!</v>
      </c>
      <c r="K14" s="7">
        <f>IF('Primer Details'!B32&gt;20000,IF('Primer Details'!#REF!="BAC","","This read must be perfomed as a BAC Template Type. "),"")</f>
      </c>
      <c r="L14" s="4" t="e">
        <f>IF('Primer Details'!#REF!="Needs Synthesis",IF('Primer Details'!#REF!="","Please enter a sequence for a primer that needs synthesis. ",""),"")</f>
        <v>#REF!</v>
      </c>
      <c r="M14" s="4" t="e">
        <f>IF(ISTEXT(X14),"",IF(LEFT('Primer Details'!#REF!,4)="Free","Please select a primer from the Standard Primer List. ",""))</f>
        <v>#REF!</v>
      </c>
      <c r="N14" s="4" t="e">
        <f>IF('Primer Details'!#REF!="","",IF('Primer Details'!#REF!="",IF('Primer Details'!#REF!="Premixed","","Please enter a Primer Name. "),""))</f>
        <v>#REF!</v>
      </c>
      <c r="O14" s="4" t="e">
        <f>IF(ISBLANK('Primer Details'!#REF!),"",IF('Primer Details'!#REF!="","Please enter a Template Type. ",""))</f>
        <v>#REF!</v>
      </c>
      <c r="P14" s="4" t="e">
        <f>IF(ISBLANK('Primer Details'!#REF!),"",IF('Primer Details'!#REF!="","Please enter Primer Type. ",""))</f>
        <v>#REF!</v>
      </c>
      <c r="Q14" s="4" t="e">
        <f>IF(ISBLANK('Primer Details'!#REF!),"",IF('Primer Details'!#REF!="","Please enter Product Type. ",""))</f>
        <v>#REF!</v>
      </c>
      <c r="R14" s="4" t="e">
        <f>IF('Primer Details'!#REF!="","",IF('Primer Details'!#REF!="","Please enter a sample name for each reaction. ",""))</f>
        <v>#REF!</v>
      </c>
      <c r="X14" s="4" t="e">
        <f>IF(VLOOKUP('Primer Details'!#REF!,Menus!$F$2:$G$53,2,0)="Yes","Yes","")</f>
        <v>#REF!</v>
      </c>
    </row>
    <row r="15" spans="2:24" ht="12.75">
      <c r="B15" s="2">
        <v>15</v>
      </c>
      <c r="F15" s="12" t="s">
        <v>79</v>
      </c>
      <c r="G15" s="5" t="s">
        <v>20</v>
      </c>
      <c r="H15" s="5"/>
      <c r="J15" s="4" t="e">
        <f>CONCATENATE(,K15,L15,M15,N15,#REF!,O15,,P15,Q15,R15,S15)</f>
        <v>#REF!</v>
      </c>
      <c r="K15" s="7">
        <f>IF('Primer Details'!B33&gt;20000,IF('Primer Details'!#REF!="BAC","","This read must be perfomed as a BAC Template Type. "),"")</f>
      </c>
      <c r="L15" s="4" t="e">
        <f>IF('Primer Details'!#REF!="Needs Synthesis",IF('Primer Details'!#REF!="","Please enter a sequence for a primer that needs synthesis. ",""),"")</f>
        <v>#REF!</v>
      </c>
      <c r="M15" s="4" t="e">
        <f>IF(ISTEXT(X15),"",IF(LEFT('Primer Details'!#REF!,4)="Free","Please select a primer from the Standard Primer List. ",""))</f>
        <v>#REF!</v>
      </c>
      <c r="N15" s="4" t="e">
        <f>IF('Primer Details'!#REF!="","",IF('Primer Details'!#REF!="",IF('Primer Details'!#REF!="Premixed","","Please enter a Primer Name. "),""))</f>
        <v>#REF!</v>
      </c>
      <c r="O15" s="4" t="e">
        <f>IF(ISBLANK('Primer Details'!#REF!),"",IF('Primer Details'!#REF!="","Please enter a Template Type. ",""))</f>
        <v>#REF!</v>
      </c>
      <c r="P15" s="4" t="e">
        <f>IF(ISBLANK('Primer Details'!#REF!),"",IF('Primer Details'!#REF!="","Please enter Primer Type. ",""))</f>
        <v>#REF!</v>
      </c>
      <c r="Q15" s="4" t="e">
        <f>IF(ISBLANK('Primer Details'!#REF!),"",IF('Primer Details'!#REF!="","Please enter Product Type. ",""))</f>
        <v>#REF!</v>
      </c>
      <c r="R15" s="4" t="e">
        <f>IF('Primer Details'!#REF!="","",IF('Primer Details'!#REF!="","Please enter a sample name for each reaction. ",""))</f>
        <v>#REF!</v>
      </c>
      <c r="X15" s="4" t="e">
        <f>IF(VLOOKUP('Primer Details'!#REF!,Menus!$F$2:$G$53,2,0)="Yes","Yes","")</f>
        <v>#REF!</v>
      </c>
    </row>
    <row r="16" spans="2:24" ht="12.75">
      <c r="B16" s="2">
        <v>16</v>
      </c>
      <c r="F16" s="12" t="s">
        <v>80</v>
      </c>
      <c r="G16" s="5" t="s">
        <v>20</v>
      </c>
      <c r="H16" s="5"/>
      <c r="J16" s="4" t="e">
        <f>CONCATENATE(,K16,L16,M16,N16,#REF!,O16,,P16,Q16,R16,S16)</f>
        <v>#REF!</v>
      </c>
      <c r="K16" s="7">
        <f>IF('Primer Details'!B34&gt;20000,IF('Primer Details'!#REF!="BAC","","This read must be perfomed as a BAC Template Type. "),"")</f>
      </c>
      <c r="L16" s="4" t="e">
        <f>IF('Primer Details'!#REF!="Needs Synthesis",IF('Primer Details'!#REF!="","Please enter a sequence for a primer that needs synthesis. ",""),"")</f>
        <v>#REF!</v>
      </c>
      <c r="M16" s="4" t="e">
        <f>IF(ISTEXT(X16),"",IF(LEFT('Primer Details'!#REF!,4)="Free","Please select a primer from the Standard Primer List. ",""))</f>
        <v>#REF!</v>
      </c>
      <c r="N16" s="4" t="e">
        <f>IF('Primer Details'!#REF!="","",IF('Primer Details'!#REF!="",IF('Primer Details'!#REF!="Premixed","","Please enter a Primer Name. "),""))</f>
        <v>#REF!</v>
      </c>
      <c r="O16" s="4" t="e">
        <f>IF(ISBLANK('Primer Details'!#REF!),"",IF('Primer Details'!#REF!="","Please enter a Template Type. ",""))</f>
        <v>#REF!</v>
      </c>
      <c r="P16" s="4" t="e">
        <f>IF(ISBLANK('Primer Details'!#REF!),"",IF('Primer Details'!#REF!="","Please enter Primer Type. ",""))</f>
        <v>#REF!</v>
      </c>
      <c r="Q16" s="4" t="e">
        <f>IF(ISBLANK('Primer Details'!#REF!),"",IF('Primer Details'!#REF!="","Please enter Product Type. ",""))</f>
        <v>#REF!</v>
      </c>
      <c r="R16" s="4" t="e">
        <f>IF('Primer Details'!#REF!="","",IF('Primer Details'!#REF!="","Please enter a sample name for each reaction. ",""))</f>
        <v>#REF!</v>
      </c>
      <c r="X16" s="4" t="e">
        <f>IF(VLOOKUP('Primer Details'!#REF!,Menus!$F$2:$G$53,2,0)="Yes","Yes","")</f>
        <v>#REF!</v>
      </c>
    </row>
    <row r="17" spans="2:24" ht="12.75">
      <c r="B17" s="2">
        <v>17</v>
      </c>
      <c r="F17" s="12" t="s">
        <v>46</v>
      </c>
      <c r="G17" s="5" t="s">
        <v>20</v>
      </c>
      <c r="H17" s="5"/>
      <c r="J17" s="4" t="e">
        <f>CONCATENATE(,K17,L17,M17,N17,#REF!,O17,,P17,Q17,R17,S17)</f>
        <v>#REF!</v>
      </c>
      <c r="K17" s="7">
        <f>IF('Primer Details'!B35&gt;20000,IF('Primer Details'!#REF!="BAC","","This read must be perfomed as a BAC Template Type. "),"")</f>
      </c>
      <c r="L17" s="4" t="e">
        <f>IF('Primer Details'!#REF!="Needs Synthesis",IF('Primer Details'!#REF!="","Please enter a sequence for a primer that needs synthesis. ",""),"")</f>
        <v>#REF!</v>
      </c>
      <c r="M17" s="4" t="e">
        <f>IF(ISTEXT(X17),"",IF(LEFT('Primer Details'!#REF!,4)="Free","Please select a primer from the Standard Primer List. ",""))</f>
        <v>#REF!</v>
      </c>
      <c r="N17" s="4" t="e">
        <f>IF('Primer Details'!#REF!="","",IF('Primer Details'!#REF!="",IF('Primer Details'!#REF!="Premixed","","Please enter a Primer Name. "),""))</f>
        <v>#REF!</v>
      </c>
      <c r="O17" s="4" t="e">
        <f>IF(ISBLANK('Primer Details'!#REF!),"",IF('Primer Details'!#REF!="","Please enter a Template Type. ",""))</f>
        <v>#REF!</v>
      </c>
      <c r="P17" s="4" t="e">
        <f>IF(ISBLANK('Primer Details'!#REF!),"",IF('Primer Details'!#REF!="","Please enter Primer Type. ",""))</f>
        <v>#REF!</v>
      </c>
      <c r="Q17" s="4" t="e">
        <f>IF(ISBLANK('Primer Details'!#REF!),"",IF('Primer Details'!#REF!="","Please enter Product Type. ",""))</f>
        <v>#REF!</v>
      </c>
      <c r="R17" s="4" t="e">
        <f>IF('Primer Details'!#REF!="","",IF('Primer Details'!#REF!="","Please enter a sample name for each reaction. ",""))</f>
        <v>#REF!</v>
      </c>
      <c r="X17" s="4" t="e">
        <f>IF(VLOOKUP('Primer Details'!#REF!,Menus!$F$2:$G$53,2,0)="Yes","Yes","")</f>
        <v>#REF!</v>
      </c>
    </row>
    <row r="18" spans="2:24" ht="12.75">
      <c r="B18" s="2">
        <v>18</v>
      </c>
      <c r="F18" s="12" t="s">
        <v>47</v>
      </c>
      <c r="G18" s="5" t="s">
        <v>20</v>
      </c>
      <c r="H18" s="5"/>
      <c r="J18" s="4" t="e">
        <f>CONCATENATE(,K18,L18,M18,N18,#REF!,O18,,P18,Q18,R18,S18)</f>
        <v>#REF!</v>
      </c>
      <c r="K18" s="7">
        <f>IF('Primer Details'!B36&gt;20000,IF('Primer Details'!#REF!="BAC","","This read must be perfomed as a BAC Template Type. "),"")</f>
      </c>
      <c r="L18" s="4" t="e">
        <f>IF('Primer Details'!#REF!="Needs Synthesis",IF('Primer Details'!#REF!="","Please enter a sequence for a primer that needs synthesis. ",""),"")</f>
        <v>#REF!</v>
      </c>
      <c r="M18" s="4" t="e">
        <f>IF(ISTEXT(X18),"",IF(LEFT('Primer Details'!#REF!,4)="Free","Please select a primer from the Standard Primer List. ",""))</f>
        <v>#REF!</v>
      </c>
      <c r="N18" s="4" t="e">
        <f>IF('Primer Details'!#REF!="","",IF('Primer Details'!#REF!="",IF('Primer Details'!#REF!="Premixed","","Please enter a Primer Name. "),""))</f>
        <v>#REF!</v>
      </c>
      <c r="O18" s="4" t="e">
        <f>IF(ISBLANK('Primer Details'!#REF!),"",IF('Primer Details'!#REF!="","Please enter a Template Type. ",""))</f>
        <v>#REF!</v>
      </c>
      <c r="P18" s="4" t="e">
        <f>IF(ISBLANK('Primer Details'!#REF!),"",IF('Primer Details'!#REF!="","Please enter Primer Type. ",""))</f>
        <v>#REF!</v>
      </c>
      <c r="Q18" s="4" t="e">
        <f>IF(ISBLANK('Primer Details'!#REF!),"",IF('Primer Details'!#REF!="","Please enter Product Type. ",""))</f>
        <v>#REF!</v>
      </c>
      <c r="R18" s="4" t="e">
        <f>IF('Primer Details'!#REF!="","",IF('Primer Details'!#REF!="","Please enter a sample name for each reaction. ",""))</f>
        <v>#REF!</v>
      </c>
      <c r="X18" s="4" t="e">
        <f>IF(VLOOKUP('Primer Details'!#REF!,Menus!$F$2:$G$53,2,0)="Yes","Yes","")</f>
        <v>#REF!</v>
      </c>
    </row>
    <row r="19" spans="2:24" ht="12.75">
      <c r="B19" s="2">
        <v>19</v>
      </c>
      <c r="F19" s="12" t="s">
        <v>48</v>
      </c>
      <c r="G19" s="5" t="s">
        <v>20</v>
      </c>
      <c r="H19" s="5"/>
      <c r="J19" s="4" t="e">
        <f>CONCATENATE(,K19,L19,M19,N19,#REF!,O19,,P19,Q19,R19,S19)</f>
        <v>#REF!</v>
      </c>
      <c r="K19" s="7">
        <f>IF('Primer Details'!B37&gt;20000,IF('Primer Details'!#REF!="BAC","","This read must be perfomed as a BAC Template Type. "),"")</f>
      </c>
      <c r="L19" s="4" t="e">
        <f>IF('Primer Details'!#REF!="Needs Synthesis",IF('Primer Details'!#REF!="","Please enter a sequence for a primer that needs synthesis. ",""),"")</f>
        <v>#REF!</v>
      </c>
      <c r="M19" s="4" t="e">
        <f>IF(ISTEXT(X19),"",IF(LEFT('Primer Details'!#REF!,4)="Free","Please select a primer from the Standard Primer List. ",""))</f>
        <v>#REF!</v>
      </c>
      <c r="N19" s="4" t="e">
        <f>IF('Primer Details'!#REF!="","",IF('Primer Details'!#REF!="",IF('Primer Details'!#REF!="Premixed","","Please enter a Primer Name. "),""))</f>
        <v>#REF!</v>
      </c>
      <c r="O19" s="4" t="e">
        <f>IF(ISBLANK('Primer Details'!#REF!),"",IF('Primer Details'!#REF!="","Please enter a Template Type. ",""))</f>
        <v>#REF!</v>
      </c>
      <c r="P19" s="4" t="e">
        <f>IF(ISBLANK('Primer Details'!#REF!),"",IF('Primer Details'!#REF!="","Please enter Primer Type. ",""))</f>
        <v>#REF!</v>
      </c>
      <c r="Q19" s="4" t="e">
        <f>IF(ISBLANK('Primer Details'!#REF!),"",IF('Primer Details'!#REF!="","Please enter Product Type. ",""))</f>
        <v>#REF!</v>
      </c>
      <c r="R19" s="4" t="e">
        <f>IF('Primer Details'!#REF!="","",IF('Primer Details'!#REF!="","Please enter a sample name for each reaction. ",""))</f>
        <v>#REF!</v>
      </c>
      <c r="X19" s="4" t="e">
        <f>IF(VLOOKUP('Primer Details'!#REF!,Menus!$F$2:$G$53,2,0)="Yes","Yes","")</f>
        <v>#REF!</v>
      </c>
    </row>
    <row r="20" spans="2:24" ht="12.75">
      <c r="B20" s="2">
        <v>20</v>
      </c>
      <c r="F20" s="12" t="s">
        <v>49</v>
      </c>
      <c r="G20" s="5" t="s">
        <v>20</v>
      </c>
      <c r="H20" s="5"/>
      <c r="J20" s="4" t="e">
        <f>CONCATENATE(,K20,L20,M20,N20,#REF!,O20,,P20,Q20,R20,S20)</f>
        <v>#REF!</v>
      </c>
      <c r="K20" s="7">
        <f>IF('Primer Details'!B38&gt;20000,IF('Primer Details'!#REF!="BAC","","This read must be perfomed as a BAC Template Type. "),"")</f>
      </c>
      <c r="L20" s="4" t="e">
        <f>IF('Primer Details'!#REF!="Needs Synthesis",IF('Primer Details'!#REF!="","Please enter a sequence for a primer that needs synthesis. ",""),"")</f>
        <v>#REF!</v>
      </c>
      <c r="M20" s="4" t="e">
        <f>IF(ISTEXT(X20),"",IF(LEFT('Primer Details'!#REF!,4)="Free","Please select a primer from the Standard Primer List. ",""))</f>
        <v>#REF!</v>
      </c>
      <c r="N20" s="4" t="e">
        <f>IF('Primer Details'!#REF!="","",IF('Primer Details'!#REF!="",IF('Primer Details'!#REF!="Premixed","","Please enter a Primer Name. "),""))</f>
        <v>#REF!</v>
      </c>
      <c r="O20" s="4" t="e">
        <f>IF(ISBLANK('Primer Details'!#REF!),"",IF('Primer Details'!#REF!="","Please enter a Template Type. ",""))</f>
        <v>#REF!</v>
      </c>
      <c r="P20" s="4" t="e">
        <f>IF(ISBLANK('Primer Details'!#REF!),"",IF('Primer Details'!#REF!="","Please enter Primer Type. ",""))</f>
        <v>#REF!</v>
      </c>
      <c r="Q20" s="4" t="e">
        <f>IF(ISBLANK('Primer Details'!#REF!),"",IF('Primer Details'!#REF!="","Please enter Product Type. ",""))</f>
        <v>#REF!</v>
      </c>
      <c r="R20" s="4" t="e">
        <f>IF('Primer Details'!#REF!="","",IF('Primer Details'!#REF!="","Please enter a sample name for each reaction. ",""))</f>
        <v>#REF!</v>
      </c>
      <c r="X20" s="4" t="e">
        <f>IF(VLOOKUP('Primer Details'!#REF!,Menus!$F$2:$G$53,2,0)="Yes","Yes","")</f>
        <v>#REF!</v>
      </c>
    </row>
    <row r="21" spans="2:24" ht="12.75">
      <c r="B21" s="2">
        <v>21</v>
      </c>
      <c r="F21" s="12" t="s">
        <v>7</v>
      </c>
      <c r="G21" s="5" t="s">
        <v>20</v>
      </c>
      <c r="H21" s="5"/>
      <c r="J21" s="4" t="e">
        <f>CONCATENATE(,K21,L21,M21,N21,#REF!,O21,,P21,Q21,R21,S21)</f>
        <v>#REF!</v>
      </c>
      <c r="K21" s="7">
        <f>IF('Primer Details'!B39&gt;20000,IF('Primer Details'!#REF!="BAC","","This read must be perfomed as a BAC Template Type. "),"")</f>
      </c>
      <c r="L21" s="4" t="e">
        <f>IF('Primer Details'!#REF!="Needs Synthesis",IF('Primer Details'!#REF!="","Please enter a sequence for a primer that needs synthesis. ",""),"")</f>
        <v>#REF!</v>
      </c>
      <c r="M21" s="4" t="e">
        <f>IF(ISTEXT(X21),"",IF(LEFT('Primer Details'!#REF!,4)="Free","Please select a primer from the Standard Primer List. ",""))</f>
        <v>#REF!</v>
      </c>
      <c r="N21" s="4" t="e">
        <f>IF('Primer Details'!#REF!="","",IF('Primer Details'!#REF!="",IF('Primer Details'!#REF!="Premixed","","Please enter a Primer Name. "),""))</f>
        <v>#REF!</v>
      </c>
      <c r="O21" s="4" t="e">
        <f>IF(ISBLANK('Primer Details'!#REF!),"",IF('Primer Details'!#REF!="","Please enter a Template Type. ",""))</f>
        <v>#REF!</v>
      </c>
      <c r="P21" s="4" t="e">
        <f>IF(ISBLANK('Primer Details'!#REF!),"",IF('Primer Details'!#REF!="","Please enter Primer Type. ",""))</f>
        <v>#REF!</v>
      </c>
      <c r="Q21" s="4" t="e">
        <f>IF(ISBLANK('Primer Details'!#REF!),"",IF('Primer Details'!#REF!="","Please enter Product Type. ",""))</f>
        <v>#REF!</v>
      </c>
      <c r="R21" s="4" t="e">
        <f>IF('Primer Details'!#REF!="","",IF('Primer Details'!#REF!="","Please enter a sample name for each reaction. ",""))</f>
        <v>#REF!</v>
      </c>
      <c r="X21" s="4" t="e">
        <f>IF(VLOOKUP('Primer Details'!#REF!,Menus!$F$2:$G$53,2,0)="Yes","Yes","")</f>
        <v>#REF!</v>
      </c>
    </row>
    <row r="22" spans="2:24" ht="12.75">
      <c r="B22" s="2">
        <v>22</v>
      </c>
      <c r="F22" s="12" t="s">
        <v>50</v>
      </c>
      <c r="G22" s="5" t="s">
        <v>20</v>
      </c>
      <c r="H22" s="5"/>
      <c r="J22" s="4" t="e">
        <f>CONCATENATE(,K22,L22,M22,N22,#REF!,O22,,P22,Q22,R22,S22)</f>
        <v>#REF!</v>
      </c>
      <c r="K22" s="7">
        <f>IF('Primer Details'!B40&gt;20000,IF('Primer Details'!#REF!="BAC","","This read must be perfomed as a BAC Template Type. "),"")</f>
      </c>
      <c r="L22" s="4" t="e">
        <f>IF('Primer Details'!#REF!="Needs Synthesis",IF('Primer Details'!#REF!="","Please enter a sequence for a primer that needs synthesis. ",""),"")</f>
        <v>#REF!</v>
      </c>
      <c r="M22" s="4" t="e">
        <f>IF(ISTEXT(X22),"",IF(LEFT('Primer Details'!#REF!,4)="Free","Please select a primer from the Standard Primer List. ",""))</f>
        <v>#REF!</v>
      </c>
      <c r="N22" s="4" t="e">
        <f>IF('Primer Details'!#REF!="","",IF('Primer Details'!#REF!="",IF('Primer Details'!#REF!="Premixed","","Please enter a Primer Name. "),""))</f>
        <v>#REF!</v>
      </c>
      <c r="O22" s="4" t="e">
        <f>IF(ISBLANK('Primer Details'!#REF!),"",IF('Primer Details'!#REF!="","Please enter a Template Type. ",""))</f>
        <v>#REF!</v>
      </c>
      <c r="P22" s="4" t="e">
        <f>IF(ISBLANK('Primer Details'!#REF!),"",IF('Primer Details'!#REF!="","Please enter Primer Type. ",""))</f>
        <v>#REF!</v>
      </c>
      <c r="Q22" s="4" t="e">
        <f>IF(ISBLANK('Primer Details'!#REF!),"",IF('Primer Details'!#REF!="","Please enter Product Type. ",""))</f>
        <v>#REF!</v>
      </c>
      <c r="R22" s="4" t="e">
        <f>IF('Primer Details'!#REF!="","",IF('Primer Details'!#REF!="","Please enter a sample name for each reaction. ",""))</f>
        <v>#REF!</v>
      </c>
      <c r="X22" s="4" t="e">
        <f>IF(VLOOKUP('Primer Details'!#REF!,Menus!$F$2:$G$53,2,0)="Yes","Yes","")</f>
        <v>#REF!</v>
      </c>
    </row>
    <row r="23" spans="2:24" ht="12.75">
      <c r="B23" s="2">
        <v>23</v>
      </c>
      <c r="F23" s="12" t="s">
        <v>51</v>
      </c>
      <c r="G23" s="5" t="s">
        <v>20</v>
      </c>
      <c r="H23" s="5"/>
      <c r="J23" s="4" t="e">
        <f>CONCATENATE(,K23,L23,M23,N23,#REF!,O23,,P23,Q23,R23,S23)</f>
        <v>#REF!</v>
      </c>
      <c r="K23" s="7">
        <f>IF('Primer Details'!G41&gt;20000,IF('Primer Details'!B41="BAC","","This read must be perfomed as a BAC Template Type. "),"")</f>
      </c>
      <c r="L23" s="4">
        <f>IF('Primer Details'!D41="Needs Synthesis",IF('Primer Details'!#REF!="","Please enter a sequence for a primer that needs synthesis. ",""),"")</f>
      </c>
      <c r="M23" s="4">
        <f>IF(ISTEXT(X23),"",IF(LEFT('Primer Details'!D41,4)="Free","Please select a primer from the Standard Primer List. ",""))</f>
      </c>
      <c r="N23" s="4">
        <f>IF('Primer Details'!D41="","",IF('Primer Details'!#REF!="",IF('Primer Details'!D41="Premixed","","Please enter a Primer Name. "),""))</f>
      </c>
      <c r="O23" s="4">
        <f>IF(ISBLANK('Primer Details'!C41),"",IF('Primer Details'!B41="","Please enter a Template Type. ",""))</f>
      </c>
      <c r="P23" s="4">
        <f>IF(ISBLANK('Primer Details'!C41),"",IF('Primer Details'!D41="","Please enter Primer Type. ",""))</f>
      </c>
      <c r="Q23" s="4">
        <f>IF(ISBLANK('Primer Details'!C41),"",IF('Primer Details'!E41="","Please enter Product Type. ",""))</f>
      </c>
      <c r="R23" s="4">
        <f>IF('Primer Details'!D41="","",IF('Primer Details'!C41="","Please enter a sample name for each reaction. ",""))</f>
      </c>
      <c r="X23" s="4" t="e">
        <f>IF(VLOOKUP('Primer Details'!#REF!,Menus!$F$2:$G$53,2,0)="Yes","Yes","")</f>
        <v>#REF!</v>
      </c>
    </row>
    <row r="24" spans="2:24" ht="12.75">
      <c r="B24" s="2">
        <v>24</v>
      </c>
      <c r="F24" s="12" t="s">
        <v>52</v>
      </c>
      <c r="G24" s="5" t="s">
        <v>20</v>
      </c>
      <c r="H24" s="5"/>
      <c r="J24" s="4" t="e">
        <f>CONCATENATE(,K24,L24,M24,N24,#REF!,O24,,P24,Q24,R24,S24)</f>
        <v>#REF!</v>
      </c>
      <c r="K24" s="7" t="str">
        <f>IF('Primer Details'!G42&gt;20000,IF('Primer Details'!B42="BAC","","This read must be perfomed as a BAC Template Type. "),"")</f>
        <v>This read must be perfomed as a BAC Template Type. </v>
      </c>
      <c r="L24" s="4">
        <f>IF('Primer Details'!D42="Needs Synthesis",IF('Primer Details'!#REF!="","Please enter a sequence for a primer that needs synthesis. ",""),"")</f>
      </c>
      <c r="M24" s="4">
        <f>IF(ISTEXT(X24),"",IF(LEFT('Primer Details'!D42,4)="Free","Please select a primer from the Standard Primer List. ",""))</f>
      </c>
      <c r="N24" s="4" t="e">
        <f>IF('Primer Details'!D42="","",IF('Primer Details'!#REF!="",IF('Primer Details'!D42="Premixed","","Please enter a Primer Name. "),""))</f>
        <v>#REF!</v>
      </c>
      <c r="O24" s="4">
        <f>IF(ISBLANK('Primer Details'!C42),"",IF('Primer Details'!B42="","Please enter a Template Type. ",""))</f>
      </c>
      <c r="P24" s="4">
        <f>IF(ISBLANK('Primer Details'!C42),"",IF('Primer Details'!D42="","Please enter Primer Type. ",""))</f>
      </c>
      <c r="Q24" s="4">
        <f>IF(ISBLANK('Primer Details'!C42),"",IF('Primer Details'!E42="","Please enter Product Type. ",""))</f>
      </c>
      <c r="R24" s="4">
        <f>IF('Primer Details'!D42="","",IF('Primer Details'!C42="","Please enter a sample name for each reaction. ",""))</f>
      </c>
      <c r="X24" s="4" t="e">
        <f>IF(VLOOKUP('Primer Details'!#REF!,Menus!$F$2:$G$53,2,0)="Yes","Yes","")</f>
        <v>#REF!</v>
      </c>
    </row>
    <row r="25" spans="2:24" ht="12.75">
      <c r="B25" s="2">
        <v>25</v>
      </c>
      <c r="F25" s="12" t="s">
        <v>53</v>
      </c>
      <c r="G25" s="5" t="s">
        <v>20</v>
      </c>
      <c r="H25" s="5"/>
      <c r="J25" s="4" t="e">
        <f>CONCATENATE(,K25,L25,M25,N25,#REF!,O25,,P25,Q25,R25,S25)</f>
        <v>#REF!</v>
      </c>
      <c r="K25" s="7" t="str">
        <f>IF('Primer Details'!G43&gt;20000,IF('Primer Details'!B43="BAC","","This read must be perfomed as a BAC Template Type. "),"")</f>
        <v>This read must be perfomed as a BAC Template Type. </v>
      </c>
      <c r="L25" s="4">
        <f>IF('Primer Details'!D43="Needs Synthesis",IF('Primer Details'!#REF!="","Please enter a sequence for a primer that needs synthesis. ",""),"")</f>
      </c>
      <c r="M25" s="4">
        <f>IF(ISTEXT(X25),"",IF(LEFT('Primer Details'!D43,4)="Free","Please select a primer from the Standard Primer List. ",""))</f>
      </c>
      <c r="N25" s="4" t="e">
        <f>IF('Primer Details'!D43="","",IF('Primer Details'!#REF!="",IF('Primer Details'!D43="Premixed","","Please enter a Primer Name. "),""))</f>
        <v>#REF!</v>
      </c>
      <c r="O25" s="4" t="str">
        <f>IF(ISBLANK('Primer Details'!C43),"",IF('Primer Details'!B43="","Please enter a Template Type. ",""))</f>
        <v>Please enter a Template Type. </v>
      </c>
      <c r="P25" s="4">
        <f>IF(ISBLANK('Primer Details'!C43),"",IF('Primer Details'!D43="","Please enter Primer Type. ",""))</f>
      </c>
      <c r="Q25" s="4">
        <f>IF(ISBLANK('Primer Details'!C43),"",IF('Primer Details'!E43="","Please enter Product Type. ",""))</f>
      </c>
      <c r="R25" s="4">
        <f>IF('Primer Details'!D43="","",IF('Primer Details'!C43="","Please enter a sample name for each reaction. ",""))</f>
      </c>
      <c r="X25" s="4" t="e">
        <f>IF(VLOOKUP('Primer Details'!#REF!,Menus!$F$2:$G$53,2,0)="Yes","Yes","")</f>
        <v>#REF!</v>
      </c>
    </row>
    <row r="26" spans="2:24" ht="12.75">
      <c r="B26" s="2">
        <v>26</v>
      </c>
      <c r="F26" s="12" t="s">
        <v>54</v>
      </c>
      <c r="G26" s="5" t="s">
        <v>20</v>
      </c>
      <c r="H26" s="5"/>
      <c r="J26" s="4" t="e">
        <f>CONCATENATE(,K26,L26,M26,N26,#REF!,O26,,P26,Q26,R26,S26)</f>
        <v>#REF!</v>
      </c>
      <c r="K26" s="7">
        <f>IF('Primer Details'!G44&gt;20000,IF('Primer Details'!B44="BAC","","This read must be perfomed as a BAC Template Type. "),"")</f>
      </c>
      <c r="L26" s="4">
        <f>IF('Primer Details'!D44="Needs Synthesis",IF('Primer Details'!#REF!="","Please enter a sequence for a primer that needs synthesis. ",""),"")</f>
      </c>
      <c r="M26" s="4">
        <f>IF(ISTEXT(X26),"",IF(LEFT('Primer Details'!D44,4)="Free","Please select a primer from the Standard Primer List. ",""))</f>
      </c>
      <c r="N26" s="4">
        <f>IF('Primer Details'!D44="","",IF('Primer Details'!#REF!="",IF('Primer Details'!D44="Premixed","","Please enter a Primer Name. "),""))</f>
      </c>
      <c r="O26" s="4">
        <f>IF(ISBLANK('Primer Details'!C44),"",IF('Primer Details'!B44="","Please enter a Template Type. ",""))</f>
      </c>
      <c r="P26" s="4">
        <f>IF(ISBLANK('Primer Details'!C44),"",IF('Primer Details'!D44="","Please enter Primer Type. ",""))</f>
      </c>
      <c r="Q26" s="4">
        <f>IF(ISBLANK('Primer Details'!C44),"",IF('Primer Details'!E44="","Please enter Product Type. ",""))</f>
      </c>
      <c r="R26" s="4">
        <f>IF('Primer Details'!D44="","",IF('Primer Details'!C44="","Please enter a sample name for each reaction. ",""))</f>
      </c>
      <c r="X26" s="4" t="e">
        <f>IF(VLOOKUP('Primer Details'!#REF!,Menus!$F$2:$G$53,2,0)="Yes","Yes","")</f>
        <v>#REF!</v>
      </c>
    </row>
    <row r="27" spans="2:24" ht="12.75">
      <c r="B27" s="2">
        <v>27</v>
      </c>
      <c r="F27" s="12" t="s">
        <v>55</v>
      </c>
      <c r="G27" s="5" t="s">
        <v>20</v>
      </c>
      <c r="H27" s="5"/>
      <c r="J27" s="4" t="e">
        <f>CONCATENATE(,K27,L27,M27,N27,#REF!,O27,,P27,Q27,R27,S27)</f>
        <v>#REF!</v>
      </c>
      <c r="K27" s="7">
        <f>IF('Primer Details'!G45&gt;20000,IF('Primer Details'!B45="BAC","","This read must be perfomed as a BAC Template Type. "),"")</f>
      </c>
      <c r="L27" s="4">
        <f>IF('Primer Details'!D45="Needs Synthesis",IF('Primer Details'!#REF!="","Please enter a sequence for a primer that needs synthesis. ",""),"")</f>
      </c>
      <c r="M27" s="4">
        <f>IF(ISTEXT(X27),"",IF(LEFT('Primer Details'!D45,4)="Free","Please select a primer from the Standard Primer List. ",""))</f>
      </c>
      <c r="N27" s="4">
        <f>IF('Primer Details'!D45="","",IF('Primer Details'!#REF!="",IF('Primer Details'!D45="Premixed","","Please enter a Primer Name. "),""))</f>
      </c>
      <c r="O27" s="4">
        <f>IF(ISBLANK('Primer Details'!C45),"",IF('Primer Details'!B45="","Please enter a Template Type. ",""))</f>
      </c>
      <c r="P27" s="4">
        <f>IF(ISBLANK('Primer Details'!C45),"",IF('Primer Details'!D45="","Please enter Primer Type. ",""))</f>
      </c>
      <c r="Q27" s="4">
        <f>IF(ISBLANK('Primer Details'!C45),"",IF('Primer Details'!E45="","Please enter Product Type. ",""))</f>
      </c>
      <c r="R27" s="4">
        <f>IF('Primer Details'!D45="","",IF('Primer Details'!C45="","Please enter a sample name for each reaction. ",""))</f>
      </c>
      <c r="X27" s="4" t="e">
        <f>IF(VLOOKUP('Primer Details'!#REF!,Menus!$F$2:$G$53,2,0)="Yes","Yes","")</f>
        <v>#REF!</v>
      </c>
    </row>
    <row r="28" spans="2:24" ht="12.75">
      <c r="B28" s="2">
        <v>28</v>
      </c>
      <c r="F28" s="12" t="s">
        <v>9</v>
      </c>
      <c r="G28" s="5" t="s">
        <v>20</v>
      </c>
      <c r="H28" s="5"/>
      <c r="J28" s="4" t="e">
        <f>CONCATENATE(,K28,L28,M28,N28,#REF!,O28,,P28,Q28,R28,S28)</f>
        <v>#REF!</v>
      </c>
      <c r="K28" s="7">
        <f>IF('Primer Details'!G46&gt;20000,IF('Primer Details'!B46="BAC","","This read must be perfomed as a BAC Template Type. "),"")</f>
      </c>
      <c r="L28" s="4">
        <f>IF('Primer Details'!D46="Needs Synthesis",IF('Primer Details'!#REF!="","Please enter a sequence for a primer that needs synthesis. ",""),"")</f>
      </c>
      <c r="M28" s="4">
        <f>IF(ISTEXT(X28),"",IF(LEFT('Primer Details'!D46,4)="Free","Please select a primer from the Standard Primer List. ",""))</f>
      </c>
      <c r="N28" s="4">
        <f>IF('Primer Details'!D46="","",IF('Primer Details'!#REF!="",IF('Primer Details'!D46="Premixed","","Please enter a Primer Name. "),""))</f>
      </c>
      <c r="O28" s="4">
        <f>IF(ISBLANK('Primer Details'!C46),"",IF('Primer Details'!B46="","Please enter a Template Type. ",""))</f>
      </c>
      <c r="P28" s="4">
        <f>IF(ISBLANK('Primer Details'!C46),"",IF('Primer Details'!D46="","Please enter Primer Type. ",""))</f>
      </c>
      <c r="Q28" s="4">
        <f>IF(ISBLANK('Primer Details'!C46),"",IF('Primer Details'!E46="","Please enter Product Type. ",""))</f>
      </c>
      <c r="R28" s="4">
        <f>IF('Primer Details'!D46="","",IF('Primer Details'!C46="","Please enter a sample name for each reaction. ",""))</f>
      </c>
      <c r="X28" s="4" t="e">
        <f>IF(VLOOKUP('Primer Details'!#REF!,Menus!$F$2:$G$53,2,0)="Yes","Yes","")</f>
        <v>#REF!</v>
      </c>
    </row>
    <row r="29" spans="2:24" ht="12.75">
      <c r="B29" s="2">
        <v>29</v>
      </c>
      <c r="F29" s="12" t="s">
        <v>56</v>
      </c>
      <c r="G29" s="5" t="s">
        <v>20</v>
      </c>
      <c r="H29" s="5"/>
      <c r="J29" s="4" t="e">
        <f>CONCATENATE(,K29,L29,M29,N29,#REF!,O29,,P29,Q29,R29,S29)</f>
        <v>#REF!</v>
      </c>
      <c r="K29" s="7">
        <f>IF('Primer Details'!G47&gt;20000,IF('Primer Details'!B47="BAC","","This read must be perfomed as a BAC Template Type. "),"")</f>
      </c>
      <c r="L29" s="4">
        <f>IF('Primer Details'!D47="Needs Synthesis",IF('Primer Details'!#REF!="","Please enter a sequence for a primer that needs synthesis. ",""),"")</f>
      </c>
      <c r="M29" s="4">
        <f>IF(ISTEXT(X29),"",IF(LEFT('Primer Details'!D47,4)="Free","Please select a primer from the Standard Primer List. ",""))</f>
      </c>
      <c r="N29" s="4">
        <f>IF('Primer Details'!D47="","",IF('Primer Details'!#REF!="",IF('Primer Details'!D47="Premixed","","Please enter a Primer Name. "),""))</f>
      </c>
      <c r="O29" s="4">
        <f>IF(ISBLANK('Primer Details'!C47),"",IF('Primer Details'!B47="","Please enter a Template Type. ",""))</f>
      </c>
      <c r="P29" s="4">
        <f>IF(ISBLANK('Primer Details'!C47),"",IF('Primer Details'!D47="","Please enter Primer Type. ",""))</f>
      </c>
      <c r="Q29" s="4">
        <f>IF(ISBLANK('Primer Details'!C47),"",IF('Primer Details'!E47="","Please enter Product Type. ",""))</f>
      </c>
      <c r="R29" s="4">
        <f>IF('Primer Details'!D47="","",IF('Primer Details'!C47="","Please enter a sample name for each reaction. ",""))</f>
      </c>
      <c r="X29" s="4" t="e">
        <f>IF(VLOOKUP('Primer Details'!#REF!,Menus!$F$2:$G$53,2,0)="Yes","Yes","")</f>
        <v>#REF!</v>
      </c>
    </row>
    <row r="30" spans="2:24" ht="12.75">
      <c r="B30" s="2">
        <v>30</v>
      </c>
      <c r="F30" s="12" t="s">
        <v>57</v>
      </c>
      <c r="G30" s="5" t="s">
        <v>20</v>
      </c>
      <c r="H30" s="5"/>
      <c r="J30" s="4" t="e">
        <f>CONCATENATE(,K30,L30,M30,N30,#REF!,O30,,P30,Q30,R30,S30)</f>
        <v>#REF!</v>
      </c>
      <c r="K30" s="7">
        <f>IF('Primer Details'!G48&gt;20000,IF('Primer Details'!B48="BAC","","This read must be perfomed as a BAC Template Type. "),"")</f>
      </c>
      <c r="L30" s="4">
        <f>IF('Primer Details'!D48="Needs Synthesis",IF('Primer Details'!#REF!="","Please enter a sequence for a primer that needs synthesis. ",""),"")</f>
      </c>
      <c r="M30" s="4">
        <f>IF(ISTEXT(X30),"",IF(LEFT('Primer Details'!D48,4)="Free","Please select a primer from the Standard Primer List. ",""))</f>
      </c>
      <c r="N30" s="4">
        <f>IF('Primer Details'!D48="","",IF('Primer Details'!#REF!="",IF('Primer Details'!D48="Premixed","","Please enter a Primer Name. "),""))</f>
      </c>
      <c r="O30" s="4">
        <f>IF(ISBLANK('Primer Details'!C48),"",IF('Primer Details'!B48="","Please enter a Template Type. ",""))</f>
      </c>
      <c r="P30" s="4">
        <f>IF(ISBLANK('Primer Details'!C48),"",IF('Primer Details'!D48="","Please enter Primer Type. ",""))</f>
      </c>
      <c r="Q30" s="4">
        <f>IF(ISBLANK('Primer Details'!C48),"",IF('Primer Details'!E48="","Please enter Product Type. ",""))</f>
      </c>
      <c r="R30" s="4">
        <f>IF('Primer Details'!D48="","",IF('Primer Details'!C48="","Please enter a sample name for each reaction. ",""))</f>
      </c>
      <c r="X30" s="4" t="e">
        <f>IF(VLOOKUP('Primer Details'!#REF!,Menus!$F$2:$G$53,2,0)="Yes","Yes","")</f>
        <v>#REF!</v>
      </c>
    </row>
    <row r="31" spans="2:24" ht="12.75">
      <c r="B31" s="2">
        <v>31</v>
      </c>
      <c r="F31" s="12" t="s">
        <v>58</v>
      </c>
      <c r="G31" s="5" t="s">
        <v>20</v>
      </c>
      <c r="H31" s="5"/>
      <c r="J31" s="4" t="e">
        <f>CONCATENATE(,K31,L31,M31,N31,#REF!,O31,,P31,Q31,R31,S31)</f>
        <v>#REF!</v>
      </c>
      <c r="K31" s="7">
        <f>IF('Primer Details'!G49&gt;20000,IF('Primer Details'!B49="BAC","","This read must be perfomed as a BAC Template Type. "),"")</f>
      </c>
      <c r="L31" s="4">
        <f>IF('Primer Details'!D49="Needs Synthesis",IF('Primer Details'!#REF!="","Please enter a sequence for a primer that needs synthesis. ",""),"")</f>
      </c>
      <c r="M31" s="4">
        <f>IF(ISTEXT(X31),"",IF(LEFT('Primer Details'!D49,4)="Free","Please select a primer from the Standard Primer List. ",""))</f>
      </c>
      <c r="N31" s="4">
        <f>IF('Primer Details'!D49="","",IF('Primer Details'!#REF!="",IF('Primer Details'!D49="Premixed","","Please enter a Primer Name. "),""))</f>
      </c>
      <c r="O31" s="4">
        <f>IF(ISBLANK('Primer Details'!C49),"",IF('Primer Details'!B49="","Please enter a Template Type. ",""))</f>
      </c>
      <c r="P31" s="4">
        <f>IF(ISBLANK('Primer Details'!C49),"",IF('Primer Details'!D49="","Please enter Primer Type. ",""))</f>
      </c>
      <c r="Q31" s="4">
        <f>IF(ISBLANK('Primer Details'!C49),"",IF('Primer Details'!E49="","Please enter Product Type. ",""))</f>
      </c>
      <c r="R31" s="4">
        <f>IF('Primer Details'!D49="","",IF('Primer Details'!C49="","Please enter a sample name for each reaction. ",""))</f>
      </c>
      <c r="X31" s="4" t="e">
        <f>IF(VLOOKUP('Primer Details'!#REF!,Menus!$F$2:$G$53,2,0)="Yes","Yes","")</f>
        <v>#REF!</v>
      </c>
    </row>
    <row r="32" spans="2:24" ht="12.75">
      <c r="B32" s="2">
        <v>32</v>
      </c>
      <c r="F32" s="12" t="s">
        <v>59</v>
      </c>
      <c r="G32" s="5" t="s">
        <v>20</v>
      </c>
      <c r="H32" s="5"/>
      <c r="J32" s="4" t="e">
        <f>CONCATENATE(,K32,L32,M32,N32,#REF!,O32,,P32,Q32,R32,S32)</f>
        <v>#REF!</v>
      </c>
      <c r="K32" s="7">
        <f>IF('Primer Details'!G50&gt;20000,IF('Primer Details'!B50="BAC","","This read must be perfomed as a BAC Template Type. "),"")</f>
      </c>
      <c r="L32" s="4">
        <f>IF('Primer Details'!D50="Needs Synthesis",IF('Primer Details'!#REF!="","Please enter a sequence for a primer that needs synthesis. ",""),"")</f>
      </c>
      <c r="M32" s="4">
        <f>IF(ISTEXT(X32),"",IF(LEFT('Primer Details'!D50,4)="Free","Please select a primer from the Standard Primer List. ",""))</f>
      </c>
      <c r="N32" s="4">
        <f>IF('Primer Details'!D50="","",IF('Primer Details'!#REF!="",IF('Primer Details'!D50="Premixed","","Please enter a Primer Name. "),""))</f>
      </c>
      <c r="O32" s="4">
        <f>IF(ISBLANK('Primer Details'!C50),"",IF('Primer Details'!B50="","Please enter a Template Type. ",""))</f>
      </c>
      <c r="P32" s="4">
        <f>IF(ISBLANK('Primer Details'!C50),"",IF('Primer Details'!D50="","Please enter Primer Type. ",""))</f>
      </c>
      <c r="Q32" s="4">
        <f>IF(ISBLANK('Primer Details'!C50),"",IF('Primer Details'!E50="","Please enter Product Type. ",""))</f>
      </c>
      <c r="R32" s="4">
        <f>IF('Primer Details'!D50="","",IF('Primer Details'!C50="","Please enter a sample name for each reaction. ",""))</f>
      </c>
      <c r="X32" s="4" t="e">
        <f>IF(VLOOKUP('Primer Details'!#REF!,Menus!$F$2:$G$53,2,0)="Yes","Yes","")</f>
        <v>#REF!</v>
      </c>
    </row>
    <row r="33" spans="2:24" ht="12.75">
      <c r="B33" s="2">
        <v>33</v>
      </c>
      <c r="F33" s="12" t="s">
        <v>60</v>
      </c>
      <c r="G33" s="5" t="s">
        <v>20</v>
      </c>
      <c r="H33" s="5"/>
      <c r="J33" s="4" t="e">
        <f>CONCATENATE(,K33,L33,M33,N33,#REF!,O33,,P33,Q33,R33,S33)</f>
        <v>#REF!</v>
      </c>
      <c r="K33" s="7">
        <f>IF('Primer Details'!G51&gt;20000,IF('Primer Details'!B51="BAC","","This read must be perfomed as a BAC Template Type. "),"")</f>
      </c>
      <c r="L33" s="4">
        <f>IF('Primer Details'!D51="Needs Synthesis",IF('Primer Details'!#REF!="","Please enter a sequence for a primer that needs synthesis. ",""),"")</f>
      </c>
      <c r="M33" s="4">
        <f>IF(ISTEXT(X33),"",IF(LEFT('Primer Details'!D51,4)="Free","Please select a primer from the Standard Primer List. ",""))</f>
      </c>
      <c r="N33" s="4">
        <f>IF('Primer Details'!D51="","",IF('Primer Details'!#REF!="",IF('Primer Details'!D51="Premixed","","Please enter a Primer Name. "),""))</f>
      </c>
      <c r="O33" s="4">
        <f>IF(ISBLANK('Primer Details'!C51),"",IF('Primer Details'!B51="","Please enter a Template Type. ",""))</f>
      </c>
      <c r="P33" s="4">
        <f>IF(ISBLANK('Primer Details'!C51),"",IF('Primer Details'!D51="","Please enter Primer Type. ",""))</f>
      </c>
      <c r="Q33" s="4">
        <f>IF(ISBLANK('Primer Details'!C51),"",IF('Primer Details'!E51="","Please enter Product Type. ",""))</f>
      </c>
      <c r="R33" s="4">
        <f>IF('Primer Details'!D51="","",IF('Primer Details'!C51="","Please enter a sample name for each reaction. ",""))</f>
      </c>
      <c r="X33" s="4" t="e">
        <f>IF(VLOOKUP('Primer Details'!#REF!,Menus!$F$2:$G$53,2,0)="Yes","Yes","")</f>
        <v>#REF!</v>
      </c>
    </row>
    <row r="34" spans="2:24" ht="12.75">
      <c r="B34" s="2">
        <v>34</v>
      </c>
      <c r="F34" s="12" t="s">
        <v>61</v>
      </c>
      <c r="G34" s="5" t="s">
        <v>20</v>
      </c>
      <c r="H34" s="5"/>
      <c r="J34" s="4" t="e">
        <f>CONCATENATE(,K34,L34,M34,N34,#REF!,O34,,P34,Q34,R34,S34)</f>
        <v>#REF!</v>
      </c>
      <c r="K34" s="7">
        <f>IF('Primer Details'!G52&gt;20000,IF('Primer Details'!B52="BAC","","This read must be perfomed as a BAC Template Type. "),"")</f>
      </c>
      <c r="L34" s="4">
        <f>IF('Primer Details'!D52="Needs Synthesis",IF('Primer Details'!#REF!="","Please enter a sequence for a primer that needs synthesis. ",""),"")</f>
      </c>
      <c r="M34" s="4">
        <f>IF(ISTEXT(X34),"",IF(LEFT('Primer Details'!D52,4)="Free","Please select a primer from the Standard Primer List. ",""))</f>
      </c>
      <c r="N34" s="4">
        <f>IF('Primer Details'!D52="","",IF('Primer Details'!#REF!="",IF('Primer Details'!D52="Premixed","","Please enter a Primer Name. "),""))</f>
      </c>
      <c r="O34" s="4">
        <f>IF(ISBLANK('Primer Details'!C52),"",IF('Primer Details'!B52="","Please enter a Template Type. ",""))</f>
      </c>
      <c r="P34" s="4">
        <f>IF(ISBLANK('Primer Details'!C52),"",IF('Primer Details'!D52="","Please enter Primer Type. ",""))</f>
      </c>
      <c r="Q34" s="4">
        <f>IF(ISBLANK('Primer Details'!C52),"",IF('Primer Details'!E52="","Please enter Product Type. ",""))</f>
      </c>
      <c r="R34" s="4">
        <f>IF('Primer Details'!D52="","",IF('Primer Details'!C52="","Please enter a sample name for each reaction. ",""))</f>
      </c>
      <c r="X34" s="4" t="e">
        <f>IF(VLOOKUP('Primer Details'!#REF!,Menus!$F$2:$G$53,2,0)="Yes","Yes","")</f>
        <v>#REF!</v>
      </c>
    </row>
    <row r="35" spans="2:24" ht="12.75">
      <c r="B35" s="2">
        <v>35</v>
      </c>
      <c r="F35" s="12" t="s">
        <v>62</v>
      </c>
      <c r="G35" s="5" t="s">
        <v>20</v>
      </c>
      <c r="H35" s="5"/>
      <c r="J35" s="4" t="e">
        <f>CONCATENATE(,K35,L35,M35,N35,#REF!,O35,,P35,Q35,R35,S35)</f>
        <v>#REF!</v>
      </c>
      <c r="K35" s="7">
        <f>IF('Primer Details'!G53&gt;20000,IF('Primer Details'!B53="BAC","","This read must be perfomed as a BAC Template Type. "),"")</f>
      </c>
      <c r="L35" s="4">
        <f>IF('Primer Details'!D53="Needs Synthesis",IF('Primer Details'!#REF!="","Please enter a sequence for a primer that needs synthesis. ",""),"")</f>
      </c>
      <c r="M35" s="4">
        <f>IF(ISTEXT(X35),"",IF(LEFT('Primer Details'!D53,4)="Free","Please select a primer from the Standard Primer List. ",""))</f>
      </c>
      <c r="N35" s="4">
        <f>IF('Primer Details'!D53="","",IF('Primer Details'!#REF!="",IF('Primer Details'!D53="Premixed","","Please enter a Primer Name. "),""))</f>
      </c>
      <c r="O35" s="4">
        <f>IF(ISBLANK('Primer Details'!C53),"",IF('Primer Details'!B53="","Please enter a Template Type. ",""))</f>
      </c>
      <c r="P35" s="4">
        <f>IF(ISBLANK('Primer Details'!C53),"",IF('Primer Details'!D53="","Please enter Primer Type. ",""))</f>
      </c>
      <c r="Q35" s="4">
        <f>IF(ISBLANK('Primer Details'!C53),"",IF('Primer Details'!E53="","Please enter Product Type. ",""))</f>
      </c>
      <c r="R35" s="4">
        <f>IF('Primer Details'!D53="","",IF('Primer Details'!C53="","Please enter a sample name for each reaction. ",""))</f>
      </c>
      <c r="X35" s="4" t="e">
        <f>IF(VLOOKUP('Primer Details'!#REF!,Menus!$F$2:$G$53,2,0)="Yes","Yes","")</f>
        <v>#REF!</v>
      </c>
    </row>
    <row r="36" spans="2:24" ht="12.75">
      <c r="B36" s="2">
        <v>36</v>
      </c>
      <c r="F36" s="12" t="s">
        <v>63</v>
      </c>
      <c r="G36" s="5" t="s">
        <v>20</v>
      </c>
      <c r="H36" s="5"/>
      <c r="J36" s="4" t="e">
        <f>CONCATENATE(,K36,L36,M36,N36,#REF!,O36,,P36,Q36,R36,S36)</f>
        <v>#REF!</v>
      </c>
      <c r="K36" s="7" t="e">
        <f>IF('Primer Details'!#REF!&gt;20000,IF('Primer Details'!#REF!="BAC","","This read must be perfomed as a BAC Template Type. "),"")</f>
        <v>#REF!</v>
      </c>
      <c r="L36" s="4" t="e">
        <f>IF('Primer Details'!#REF!="Needs Synthesis",IF('Primer Details'!#REF!="","Please enter a sequence for a primer that needs synthesis. ",""),"")</f>
        <v>#REF!</v>
      </c>
      <c r="M36" s="4" t="e">
        <f>IF(ISTEXT(X36),"",IF(LEFT('Primer Details'!#REF!,4)="Free","Please select a primer from the Standard Primer List. ",""))</f>
        <v>#REF!</v>
      </c>
      <c r="N36" s="4" t="e">
        <f>IF('Primer Details'!#REF!="","",IF('Primer Details'!#REF!="",IF('Primer Details'!#REF!="Premixed","","Please enter a Primer Name. "),""))</f>
        <v>#REF!</v>
      </c>
      <c r="O36" s="4" t="e">
        <f>IF(ISBLANK('Primer Details'!#REF!),"",IF('Primer Details'!#REF!="","Please enter a Template Type. ",""))</f>
        <v>#REF!</v>
      </c>
      <c r="P36" s="4" t="e">
        <f>IF(ISBLANK('Primer Details'!#REF!),"",IF('Primer Details'!#REF!="","Please enter Primer Type. ",""))</f>
        <v>#REF!</v>
      </c>
      <c r="Q36" s="4" t="e">
        <f>IF(ISBLANK('Primer Details'!#REF!),"",IF('Primer Details'!#REF!="","Please enter Product Type. ",""))</f>
        <v>#REF!</v>
      </c>
      <c r="R36" s="4" t="e">
        <f>IF('Primer Details'!#REF!="","",IF('Primer Details'!#REF!="","Please enter a sample name for each reaction. ",""))</f>
        <v>#REF!</v>
      </c>
      <c r="X36" s="4" t="e">
        <f>IF(VLOOKUP('Primer Details'!#REF!,Menus!$F$2:$G$53,2,0)="Yes","Yes","")</f>
        <v>#REF!</v>
      </c>
    </row>
    <row r="37" spans="2:24" ht="12.75">
      <c r="B37" s="2">
        <v>37</v>
      </c>
      <c r="F37" s="12" t="s">
        <v>64</v>
      </c>
      <c r="G37" s="5" t="s">
        <v>20</v>
      </c>
      <c r="H37" s="5"/>
      <c r="J37" s="4" t="e">
        <f>CONCATENATE(,K37,L37,M37,N37,#REF!,O37,,P37,Q37,R37,S37)</f>
        <v>#REF!</v>
      </c>
      <c r="K37" s="7">
        <f>IF('Primer Details'!G55&gt;20000,IF('Primer Details'!B55="BAC","","This read must be perfomed as a BAC Template Type. "),"")</f>
      </c>
      <c r="L37" s="4">
        <f>IF('Primer Details'!D55="Needs Synthesis",IF('Primer Details'!#REF!="","Please enter a sequence for a primer that needs synthesis. ",""),"")</f>
      </c>
      <c r="M37" s="4">
        <f>IF(ISTEXT(X37),"",IF(LEFT('Primer Details'!D55,4)="Free","Please select a primer from the Standard Primer List. ",""))</f>
      </c>
      <c r="N37" s="4">
        <f>IF('Primer Details'!D55="","",IF('Primer Details'!#REF!="",IF('Primer Details'!D55="Premixed","","Please enter a Primer Name. "),""))</f>
      </c>
      <c r="O37" s="4">
        <f>IF(ISBLANK('Primer Details'!C55),"",IF('Primer Details'!B55="","Please enter a Template Type. ",""))</f>
      </c>
      <c r="P37" s="4">
        <f>IF(ISBLANK('Primer Details'!C55),"",IF('Primer Details'!D55="","Please enter Primer Type. ",""))</f>
      </c>
      <c r="Q37" s="4">
        <f>IF(ISBLANK('Primer Details'!C55),"",IF('Primer Details'!E55="","Please enter Product Type. ",""))</f>
      </c>
      <c r="R37" s="4">
        <f>IF('Primer Details'!D55="","",IF('Primer Details'!C55="","Please enter a sample name for each reaction. ",""))</f>
      </c>
      <c r="X37" s="4" t="e">
        <f>IF(VLOOKUP('Primer Details'!#REF!,Menus!$F$2:$G$53,2,0)="Yes","Yes","")</f>
        <v>#REF!</v>
      </c>
    </row>
    <row r="38" spans="2:24" ht="12.75">
      <c r="B38" s="2">
        <v>38</v>
      </c>
      <c r="F38" s="12" t="s">
        <v>65</v>
      </c>
      <c r="G38" s="5" t="s">
        <v>20</v>
      </c>
      <c r="H38" s="5"/>
      <c r="J38" s="4" t="e">
        <f>CONCATENATE(,K38,L38,M38,N38,#REF!,O38,,P38,Q38,R38,S38)</f>
        <v>#REF!</v>
      </c>
      <c r="K38" s="7" t="str">
        <f>IF('Primer Details'!G56&gt;20000,IF('Primer Details'!B56="BAC","","This read must be perfomed as a BAC Template Type. "),"")</f>
        <v>This read must be perfomed as a BAC Template Type. </v>
      </c>
      <c r="L38" s="4">
        <f>IF('Primer Details'!D56="Needs Synthesis",IF('Primer Details'!#REF!="","Please enter a sequence for a primer that needs synthesis. ",""),"")</f>
      </c>
      <c r="M38" s="4">
        <f>IF(ISTEXT(X38),"",IF(LEFT('Primer Details'!D56,4)="Free","Please select a primer from the Standard Primer List. ",""))</f>
      </c>
      <c r="N38" s="4" t="e">
        <f>IF('Primer Details'!D56="","",IF('Primer Details'!#REF!="",IF('Primer Details'!D56="Premixed","","Please enter a Primer Name. "),""))</f>
        <v>#REF!</v>
      </c>
      <c r="O38" s="4">
        <f>IF(ISBLANK('Primer Details'!C56),"",IF('Primer Details'!B56="","Please enter a Template Type. ",""))</f>
      </c>
      <c r="P38" s="4">
        <f>IF(ISBLANK('Primer Details'!C56),"",IF('Primer Details'!D56="","Please enter Primer Type. ",""))</f>
      </c>
      <c r="Q38" s="4">
        <f>IF(ISBLANK('Primer Details'!C56),"",IF('Primer Details'!E56="","Please enter Product Type. ",""))</f>
      </c>
      <c r="R38" s="4">
        <f>IF('Primer Details'!D56="","",IF('Primer Details'!C56="","Please enter a sample name for each reaction. ",""))</f>
      </c>
      <c r="X38" s="4" t="e">
        <f>IF(VLOOKUP('Primer Details'!#REF!,Menus!$F$2:$G$53,2,0)="Yes","Yes","")</f>
        <v>#REF!</v>
      </c>
    </row>
    <row r="39" spans="2:24" ht="12.75">
      <c r="B39" s="2">
        <v>39</v>
      </c>
      <c r="F39" s="12" t="s">
        <v>66</v>
      </c>
      <c r="G39" s="5" t="s">
        <v>20</v>
      </c>
      <c r="H39" s="5"/>
      <c r="J39" s="4" t="e">
        <f>CONCATENATE(,K39,L39,M39,N39,#REF!,O39,,P39,Q39,R39,S39)</f>
        <v>#REF!</v>
      </c>
      <c r="K39" s="7">
        <f>IF('Primer Details'!G57&gt;20000,IF('Primer Details'!B57="BAC","","This read must be perfomed as a BAC Template Type. "),"")</f>
      </c>
      <c r="L39" s="4">
        <f>IF('Primer Details'!D57="Needs Synthesis",IF('Primer Details'!#REF!="","Please enter a sequence for a primer that needs synthesis. ",""),"")</f>
      </c>
      <c r="M39" s="4">
        <f>IF(ISTEXT(X39),"",IF(LEFT('Primer Details'!D57,4)="Free","Please select a primer from the Standard Primer List. ",""))</f>
      </c>
      <c r="N39" s="4">
        <f>IF('Primer Details'!D57="","",IF('Primer Details'!#REF!="",IF('Primer Details'!D57="Premixed","","Please enter a Primer Name. "),""))</f>
      </c>
      <c r="O39" s="4">
        <f>IF(ISBLANK('Primer Details'!C57),"",IF('Primer Details'!B57="","Please enter a Template Type. ",""))</f>
      </c>
      <c r="P39" s="4">
        <f>IF(ISBLANK('Primer Details'!C57),"",IF('Primer Details'!D57="","Please enter Primer Type. ",""))</f>
      </c>
      <c r="Q39" s="4">
        <f>IF(ISBLANK('Primer Details'!C57),"",IF('Primer Details'!E57="","Please enter Product Type. ",""))</f>
      </c>
      <c r="R39" s="4">
        <f>IF('Primer Details'!D57="","",IF('Primer Details'!C57="","Please enter a sample name for each reaction. ",""))</f>
      </c>
      <c r="X39" s="4" t="e">
        <f>IF(VLOOKUP('Primer Details'!#REF!,Menus!$F$2:$G$53,2,0)="Yes","Yes","")</f>
        <v>#REF!</v>
      </c>
    </row>
    <row r="40" spans="2:24" ht="12.75">
      <c r="B40" s="2">
        <v>40</v>
      </c>
      <c r="F40" s="12" t="s">
        <v>67</v>
      </c>
      <c r="G40" s="5" t="s">
        <v>20</v>
      </c>
      <c r="H40" s="5"/>
      <c r="J40" s="4" t="e">
        <f>CONCATENATE(,K40,L40,M40,N40,#REF!,O40,,P40,Q40,R40,S40)</f>
        <v>#REF!</v>
      </c>
      <c r="K40" s="7">
        <f>IF('Primer Details'!G58&gt;20000,IF('Primer Details'!B58="BAC","","This read must be perfomed as a BAC Template Type. "),"")</f>
      </c>
      <c r="L40" s="4">
        <f>IF('Primer Details'!D58="Needs Synthesis",IF('Primer Details'!#REF!="","Please enter a sequence for a primer that needs synthesis. ",""),"")</f>
      </c>
      <c r="M40" s="4">
        <f>IF(ISTEXT(X40),"",IF(LEFT('Primer Details'!D58,4)="Free","Please select a primer from the Standard Primer List. ",""))</f>
      </c>
      <c r="N40" s="4">
        <f>IF('Primer Details'!D58="","",IF('Primer Details'!#REF!="",IF('Primer Details'!D58="Premixed","","Please enter a Primer Name. "),""))</f>
      </c>
      <c r="O40" s="4">
        <f>IF(ISBLANK('Primer Details'!C58),"",IF('Primer Details'!B58="","Please enter a Template Type. ",""))</f>
      </c>
      <c r="P40" s="4">
        <f>IF(ISBLANK('Primer Details'!C58),"",IF('Primer Details'!D58="","Please enter Primer Type. ",""))</f>
      </c>
      <c r="Q40" s="4">
        <f>IF(ISBLANK('Primer Details'!C58),"",IF('Primer Details'!E58="","Please enter Product Type. ",""))</f>
      </c>
      <c r="R40" s="4">
        <f>IF('Primer Details'!D58="","",IF('Primer Details'!C58="","Please enter a sample name for each reaction. ",""))</f>
      </c>
      <c r="X40" s="4" t="e">
        <f>IF(VLOOKUP('Primer Details'!#REF!,Menus!$F$2:$G$53,2,0)="Yes","Yes","")</f>
        <v>#REF!</v>
      </c>
    </row>
    <row r="41" spans="2:24" ht="12.75">
      <c r="B41" s="2">
        <v>41</v>
      </c>
      <c r="F41" s="12" t="s">
        <v>68</v>
      </c>
      <c r="G41" s="5" t="s">
        <v>20</v>
      </c>
      <c r="H41" s="5"/>
      <c r="J41" s="4" t="e">
        <f>CONCATENATE(,K41,L41,M41,N41,#REF!,O41,,P41,Q41,R41,S41)</f>
        <v>#REF!</v>
      </c>
      <c r="K41" s="7">
        <f>IF('Primer Details'!G59&gt;20000,IF('Primer Details'!B59="BAC","","This read must be perfomed as a BAC Template Type. "),"")</f>
      </c>
      <c r="L41" s="4">
        <f>IF('Primer Details'!D59="Needs Synthesis",IF('Primer Details'!#REF!="","Please enter a sequence for a primer that needs synthesis. ",""),"")</f>
      </c>
      <c r="M41" s="4">
        <f>IF(ISTEXT(X41),"",IF(LEFT('Primer Details'!D59,4)="Free","Please select a primer from the Standard Primer List. ",""))</f>
      </c>
      <c r="N41" s="4">
        <f>IF('Primer Details'!D59="","",IF('Primer Details'!#REF!="",IF('Primer Details'!D59="Premixed","","Please enter a Primer Name. "),""))</f>
      </c>
      <c r="O41" s="4">
        <f>IF(ISBLANK('Primer Details'!C59),"",IF('Primer Details'!B59="","Please enter a Template Type. ",""))</f>
      </c>
      <c r="P41" s="4">
        <f>IF(ISBLANK('Primer Details'!C59),"",IF('Primer Details'!D59="","Please enter Primer Type. ",""))</f>
      </c>
      <c r="Q41" s="4">
        <f>IF(ISBLANK('Primer Details'!C59),"",IF('Primer Details'!E59="","Please enter Product Type. ",""))</f>
      </c>
      <c r="R41" s="4">
        <f>IF('Primer Details'!D59="","",IF('Primer Details'!C59="","Please enter a sample name for each reaction. ",""))</f>
      </c>
      <c r="X41" s="4" t="e">
        <f>IF(VLOOKUP('Primer Details'!#REF!,Menus!$F$2:$G$53,2,0)="Yes","Yes","")</f>
        <v>#REF!</v>
      </c>
    </row>
    <row r="42" spans="2:24" ht="12.75">
      <c r="B42" s="2">
        <v>42</v>
      </c>
      <c r="F42" s="12" t="s">
        <v>69</v>
      </c>
      <c r="G42" s="5" t="s">
        <v>20</v>
      </c>
      <c r="H42" s="5"/>
      <c r="J42" s="4" t="e">
        <f>CONCATENATE(,K42,L42,M42,N42,#REF!,O42,,P42,Q42,R42,S42)</f>
        <v>#REF!</v>
      </c>
      <c r="K42" s="7">
        <f>IF('Primer Details'!G60&gt;20000,IF('Primer Details'!B60="BAC","","This read must be perfomed as a BAC Template Type. "),"")</f>
      </c>
      <c r="L42" s="4">
        <f>IF('Primer Details'!D60="Needs Synthesis",IF('Primer Details'!#REF!="","Please enter a sequence for a primer that needs synthesis. ",""),"")</f>
      </c>
      <c r="M42" s="4">
        <f>IF(ISTEXT(X42),"",IF(LEFT('Primer Details'!D60,4)="Free","Please select a primer from the Standard Primer List. ",""))</f>
      </c>
      <c r="N42" s="4">
        <f>IF('Primer Details'!D60="","",IF('Primer Details'!#REF!="",IF('Primer Details'!D60="Premixed","","Please enter a Primer Name. "),""))</f>
      </c>
      <c r="O42" s="4">
        <f>IF(ISBLANK('Primer Details'!C60),"",IF('Primer Details'!B60="","Please enter a Template Type. ",""))</f>
      </c>
      <c r="P42" s="4">
        <f>IF(ISBLANK('Primer Details'!C60),"",IF('Primer Details'!D60="","Please enter Primer Type. ",""))</f>
      </c>
      <c r="Q42" s="4">
        <f>IF(ISBLANK('Primer Details'!C60),"",IF('Primer Details'!E60="","Please enter Product Type. ",""))</f>
      </c>
      <c r="R42" s="4">
        <f>IF('Primer Details'!D60="","",IF('Primer Details'!C60="","Please enter a sample name for each reaction. ",""))</f>
      </c>
      <c r="X42" s="4" t="e">
        <f>IF(VLOOKUP('Primer Details'!#REF!,Menus!$F$2:$G$53,2,0)="Yes","Yes","")</f>
        <v>#REF!</v>
      </c>
    </row>
    <row r="43" spans="2:24" ht="12.75">
      <c r="B43" s="2">
        <v>43</v>
      </c>
      <c r="F43" s="12" t="s">
        <v>70</v>
      </c>
      <c r="G43" s="5" t="s">
        <v>20</v>
      </c>
      <c r="H43" s="5"/>
      <c r="J43" s="4" t="e">
        <f>CONCATENATE(,K43,L43,M43,N43,#REF!,O43,,P43,Q43,R43,S43)</f>
        <v>#REF!</v>
      </c>
      <c r="K43" s="7">
        <f>IF('Primer Details'!G61&gt;20000,IF('Primer Details'!B61="BAC","","This read must be perfomed as a BAC Template Type. "),"")</f>
      </c>
      <c r="L43" s="4">
        <f>IF('Primer Details'!D61="Needs Synthesis",IF('Primer Details'!#REF!="","Please enter a sequence for a primer that needs synthesis. ",""),"")</f>
      </c>
      <c r="M43" s="4">
        <f>IF(ISTEXT(X43),"",IF(LEFT('Primer Details'!D61,4)="Free","Please select a primer from the Standard Primer List. ",""))</f>
      </c>
      <c r="N43" s="4">
        <f>IF('Primer Details'!D61="","",IF('Primer Details'!#REF!="",IF('Primer Details'!D61="Premixed","","Please enter a Primer Name. "),""))</f>
      </c>
      <c r="O43" s="4">
        <f>IF(ISBLANK('Primer Details'!C61),"",IF('Primer Details'!B61="","Please enter a Template Type. ",""))</f>
      </c>
      <c r="P43" s="4">
        <f>IF(ISBLANK('Primer Details'!C61),"",IF('Primer Details'!D61="","Please enter Primer Type. ",""))</f>
      </c>
      <c r="Q43" s="4">
        <f>IF(ISBLANK('Primer Details'!C61),"",IF('Primer Details'!E61="","Please enter Product Type. ",""))</f>
      </c>
      <c r="R43" s="4">
        <f>IF('Primer Details'!D61="","",IF('Primer Details'!C61="","Please enter a sample name for each reaction. ",""))</f>
      </c>
      <c r="X43" s="4" t="e">
        <f>IF(VLOOKUP('Primer Details'!#REF!,Menus!$F$2:$G$53,2,0)="Yes","Yes","")</f>
        <v>#REF!</v>
      </c>
    </row>
    <row r="44" spans="2:24" ht="12.75">
      <c r="B44" s="2">
        <v>44</v>
      </c>
      <c r="F44" s="12" t="s">
        <v>11</v>
      </c>
      <c r="G44" s="5" t="s">
        <v>20</v>
      </c>
      <c r="H44" s="5"/>
      <c r="J44" s="4" t="e">
        <f>CONCATENATE(,K44,L44,M44,N44,#REF!,O44,,P44,Q44,R44,S44)</f>
        <v>#REF!</v>
      </c>
      <c r="K44" s="7">
        <f>IF('Primer Details'!G62&gt;20000,IF('Primer Details'!B62="BAC","","This read must be perfomed as a BAC Template Type. "),"")</f>
      </c>
      <c r="L44" s="4">
        <f>IF('Primer Details'!D62="Needs Synthesis",IF('Primer Details'!#REF!="","Please enter a sequence for a primer that needs synthesis. ",""),"")</f>
      </c>
      <c r="M44" s="4">
        <f>IF(ISTEXT(X44),"",IF(LEFT('Primer Details'!D62,4)="Free","Please select a primer from the Standard Primer List. ",""))</f>
      </c>
      <c r="N44" s="4">
        <f>IF('Primer Details'!D62="","",IF('Primer Details'!#REF!="",IF('Primer Details'!D62="Premixed","","Please enter a Primer Name. "),""))</f>
      </c>
      <c r="O44" s="4">
        <f>IF(ISBLANK('Primer Details'!C62),"",IF('Primer Details'!B62="","Please enter a Template Type. ",""))</f>
      </c>
      <c r="P44" s="4">
        <f>IF(ISBLANK('Primer Details'!C62),"",IF('Primer Details'!D62="","Please enter Primer Type. ",""))</f>
      </c>
      <c r="Q44" s="4">
        <f>IF(ISBLANK('Primer Details'!C62),"",IF('Primer Details'!E62="","Please enter Product Type. ",""))</f>
      </c>
      <c r="R44" s="4">
        <f>IF('Primer Details'!D62="","",IF('Primer Details'!C62="","Please enter a sample name for each reaction. ",""))</f>
      </c>
      <c r="X44" s="4" t="e">
        <f>IF(VLOOKUP('Primer Details'!#REF!,Menus!$F$2:$G$53,2,0)="Yes","Yes","")</f>
        <v>#REF!</v>
      </c>
    </row>
    <row r="45" spans="2:24" ht="12.75">
      <c r="B45" s="2">
        <v>45</v>
      </c>
      <c r="F45" s="12" t="s">
        <v>4</v>
      </c>
      <c r="G45" s="5" t="s">
        <v>20</v>
      </c>
      <c r="H45" s="5"/>
      <c r="J45" s="4" t="e">
        <f>CONCATENATE(,K45,L45,M45,N45,#REF!,O45,,P45,Q45,R45,S45)</f>
        <v>#REF!</v>
      </c>
      <c r="K45" s="7">
        <f>IF('Primer Details'!G63&gt;20000,IF('Primer Details'!B63="BAC","","This read must be perfomed as a BAC Template Type. "),"")</f>
      </c>
      <c r="L45" s="4">
        <f>IF('Primer Details'!D63="Needs Synthesis",IF('Primer Details'!#REF!="","Please enter a sequence for a primer that needs synthesis. ",""),"")</f>
      </c>
      <c r="M45" s="4">
        <f>IF(ISTEXT(X45),"",IF(LEFT('Primer Details'!D63,4)="Free","Please select a primer from the Standard Primer List. ",""))</f>
      </c>
      <c r="N45" s="4">
        <f>IF('Primer Details'!D63="","",IF('Primer Details'!#REF!="",IF('Primer Details'!D63="Premixed","","Please enter a Primer Name. "),""))</f>
      </c>
      <c r="O45" s="4">
        <f>IF(ISBLANK('Primer Details'!C63),"",IF('Primer Details'!B63="","Please enter a Template Type. ",""))</f>
      </c>
      <c r="P45" s="4">
        <f>IF(ISBLANK('Primer Details'!C63),"",IF('Primer Details'!D63="","Please enter Primer Type. ",""))</f>
      </c>
      <c r="Q45" s="4">
        <f>IF(ISBLANK('Primer Details'!C63),"",IF('Primer Details'!E63="","Please enter Product Type. ",""))</f>
      </c>
      <c r="R45" s="4">
        <f>IF('Primer Details'!D63="","",IF('Primer Details'!C63="","Please enter a sample name for each reaction. ",""))</f>
      </c>
      <c r="X45" s="4" t="e">
        <f>IF(VLOOKUP('Primer Details'!#REF!,Menus!$F$2:$G$53,2,0)="Yes","Yes","")</f>
        <v>#REF!</v>
      </c>
    </row>
    <row r="46" spans="2:24" ht="12.75">
      <c r="B46" s="2">
        <v>46</v>
      </c>
      <c r="F46" s="12" t="s">
        <v>5</v>
      </c>
      <c r="G46" s="5" t="s">
        <v>20</v>
      </c>
      <c r="H46" s="5"/>
      <c r="J46" s="4" t="e">
        <f>CONCATENATE(,K46,L46,M46,N46,#REF!,O46,,P46,Q46,R46,S46)</f>
        <v>#REF!</v>
      </c>
      <c r="K46" s="7">
        <f>IF('Primer Details'!G64&gt;20000,IF('Primer Details'!B64="BAC","","This read must be perfomed as a BAC Template Type. "),"")</f>
      </c>
      <c r="L46" s="4">
        <f>IF('Primer Details'!D64="Needs Synthesis",IF('Primer Details'!#REF!="","Please enter a sequence for a primer that needs synthesis. ",""),"")</f>
      </c>
      <c r="M46" s="4">
        <f>IF(ISTEXT(X46),"",IF(LEFT('Primer Details'!D64,4)="Free","Please select a primer from the Standard Primer List. ",""))</f>
      </c>
      <c r="N46" s="4">
        <f>IF('Primer Details'!D64="","",IF('Primer Details'!#REF!="",IF('Primer Details'!D64="Premixed","","Please enter a Primer Name. "),""))</f>
      </c>
      <c r="O46" s="4">
        <f>IF(ISBLANK('Primer Details'!C64),"",IF('Primer Details'!B64="","Please enter a Template Type. ",""))</f>
      </c>
      <c r="P46" s="4">
        <f>IF(ISBLANK('Primer Details'!C64),"",IF('Primer Details'!D64="","Please enter Primer Type. ",""))</f>
      </c>
      <c r="Q46" s="4">
        <f>IF(ISBLANK('Primer Details'!C64),"",IF('Primer Details'!E64="","Please enter Product Type. ",""))</f>
      </c>
      <c r="R46" s="4">
        <f>IF('Primer Details'!D64="","",IF('Primer Details'!C64="","Please enter a sample name for each reaction. ",""))</f>
      </c>
      <c r="X46" s="4" t="e">
        <f>IF(VLOOKUP('Primer Details'!#REF!,Menus!$F$2:$G$53,2,0)="Yes","Yes","")</f>
        <v>#REF!</v>
      </c>
    </row>
    <row r="47" spans="2:24" ht="12.75">
      <c r="B47" s="2">
        <v>47</v>
      </c>
      <c r="F47" s="12" t="s">
        <v>3</v>
      </c>
      <c r="G47" s="5" t="s">
        <v>20</v>
      </c>
      <c r="H47" s="5"/>
      <c r="J47" s="4" t="e">
        <f>CONCATENATE(,K47,L47,M47,N47,#REF!,O47,,P47,Q47,R47,S47)</f>
        <v>#REF!</v>
      </c>
      <c r="K47" s="7">
        <f>IF('Primer Details'!G65&gt;20000,IF('Primer Details'!B65="BAC","","This read must be perfomed as a BAC Template Type. "),"")</f>
      </c>
      <c r="L47" s="4">
        <f>IF('Primer Details'!D65="Needs Synthesis",IF('Primer Details'!#REF!="","Please enter a sequence for a primer that needs synthesis. ",""),"")</f>
      </c>
      <c r="M47" s="4">
        <f>IF(ISTEXT(X47),"",IF(LEFT('Primer Details'!D65,4)="Free","Please select a primer from the Standard Primer List. ",""))</f>
      </c>
      <c r="N47" s="4">
        <f>IF('Primer Details'!D65="","",IF('Primer Details'!#REF!="",IF('Primer Details'!D65="Premixed","","Please enter a Primer Name. "),""))</f>
      </c>
      <c r="O47" s="4">
        <f>IF(ISBLANK('Primer Details'!C65),"",IF('Primer Details'!B65="","Please enter a Template Type. ",""))</f>
      </c>
      <c r="P47" s="4">
        <f>IF(ISBLANK('Primer Details'!C65),"",IF('Primer Details'!D65="","Please enter Primer Type. ",""))</f>
      </c>
      <c r="Q47" s="4">
        <f>IF(ISBLANK('Primer Details'!C65),"",IF('Primer Details'!E65="","Please enter Product Type. ",""))</f>
      </c>
      <c r="R47" s="4">
        <f>IF('Primer Details'!D65="","",IF('Primer Details'!C65="","Please enter a sample name for each reaction. ",""))</f>
      </c>
      <c r="X47" s="4" t="e">
        <f>IF(VLOOKUP('Primer Details'!#REF!,Menus!$F$2:$G$53,2,0)="Yes","Yes","")</f>
        <v>#REF!</v>
      </c>
    </row>
    <row r="48" spans="2:24" ht="12.75">
      <c r="B48" s="2">
        <v>48</v>
      </c>
      <c r="F48" s="12" t="s">
        <v>81</v>
      </c>
      <c r="G48" s="5" t="s">
        <v>20</v>
      </c>
      <c r="H48" s="5"/>
      <c r="J48" s="4" t="e">
        <f>CONCATENATE(,K48,L48,M48,N48,#REF!,O48,,P48,Q48,R48,S48)</f>
        <v>#REF!</v>
      </c>
      <c r="K48" s="7">
        <f>IF('Primer Details'!G66&gt;20000,IF('Primer Details'!B66="BAC","","This read must be perfomed as a BAC Template Type. "),"")</f>
      </c>
      <c r="L48" s="4">
        <f>IF('Primer Details'!D66="Needs Synthesis",IF('Primer Details'!#REF!="","Please enter a sequence for a primer that needs synthesis. ",""),"")</f>
      </c>
      <c r="M48" s="4">
        <f>IF(ISTEXT(X48),"",IF(LEFT('Primer Details'!D66,4)="Free","Please select a primer from the Standard Primer List. ",""))</f>
      </c>
      <c r="N48" s="4">
        <f>IF('Primer Details'!D66="","",IF('Primer Details'!#REF!="",IF('Primer Details'!D66="Premixed","","Please enter a Primer Name. "),""))</f>
      </c>
      <c r="O48" s="4">
        <f>IF(ISBLANK('Primer Details'!C66),"",IF('Primer Details'!B66="","Please enter a Template Type. ",""))</f>
      </c>
      <c r="P48" s="4">
        <f>IF(ISBLANK('Primer Details'!C66),"",IF('Primer Details'!D66="","Please enter Primer Type. ",""))</f>
      </c>
      <c r="Q48" s="4">
        <f>IF(ISBLANK('Primer Details'!C66),"",IF('Primer Details'!E66="","Please enter Product Type. ",""))</f>
      </c>
      <c r="R48" s="4">
        <f>IF('Primer Details'!D66="","",IF('Primer Details'!C66="","Please enter a sample name for each reaction. ",""))</f>
      </c>
      <c r="X48" s="4" t="e">
        <f>IF(VLOOKUP('Primer Details'!#REF!,Menus!$F$2:$G$53,2,0)="Yes","Yes","")</f>
        <v>#REF!</v>
      </c>
    </row>
    <row r="49" spans="2:24" ht="12.75">
      <c r="B49" s="2">
        <v>49</v>
      </c>
      <c r="F49" s="12" t="s">
        <v>71</v>
      </c>
      <c r="G49" s="5" t="s">
        <v>20</v>
      </c>
      <c r="H49" s="5"/>
      <c r="J49" s="4" t="e">
        <f>CONCATENATE(,K49,L49,M49,N49,#REF!,O49,,P49,Q49,R49,S49)</f>
        <v>#REF!</v>
      </c>
      <c r="K49" s="7">
        <f>IF('Primer Details'!G67&gt;20000,IF('Primer Details'!B67="BAC","","This read must be perfomed as a BAC Template Type. "),"")</f>
      </c>
      <c r="L49" s="4">
        <f>IF('Primer Details'!D67="Needs Synthesis",IF('Primer Details'!#REF!="","Please enter a sequence for a primer that needs synthesis. ",""),"")</f>
      </c>
      <c r="M49" s="4">
        <f>IF(ISTEXT(X49),"",IF(LEFT('Primer Details'!D67,4)="Free","Please select a primer from the Standard Primer List. ",""))</f>
      </c>
      <c r="N49" s="4">
        <f>IF('Primer Details'!D67="","",IF('Primer Details'!#REF!="",IF('Primer Details'!D67="Premixed","","Please enter a Primer Name. "),""))</f>
      </c>
      <c r="O49" s="4">
        <f>IF(ISBLANK('Primer Details'!C67),"",IF('Primer Details'!B67="","Please enter a Template Type. ",""))</f>
      </c>
      <c r="P49" s="4">
        <f>IF(ISBLANK('Primer Details'!C67),"",IF('Primer Details'!D67="","Please enter Primer Type. ",""))</f>
      </c>
      <c r="Q49" s="4">
        <f>IF(ISBLANK('Primer Details'!C67),"",IF('Primer Details'!E67="","Please enter Product Type. ",""))</f>
      </c>
      <c r="R49" s="4">
        <f>IF('Primer Details'!D67="","",IF('Primer Details'!C67="","Please enter a sample name for each reaction. ",""))</f>
      </c>
      <c r="X49" s="4" t="e">
        <f>IF(VLOOKUP('Primer Details'!#REF!,Menus!$F$2:$G$53,2,0)="Yes","Yes","")</f>
        <v>#REF!</v>
      </c>
    </row>
    <row r="50" spans="2:24" ht="12.75">
      <c r="B50" s="2">
        <v>50</v>
      </c>
      <c r="F50" s="12" t="s">
        <v>72</v>
      </c>
      <c r="G50" s="5" t="s">
        <v>20</v>
      </c>
      <c r="H50" s="5"/>
      <c r="J50" s="4" t="e">
        <f>CONCATENATE(,K50,L50,M50,N50,#REF!,O50,,P50,Q50,R50,S50)</f>
        <v>#REF!</v>
      </c>
      <c r="K50" s="7" t="e">
        <f>IF('Primer Details'!#REF!&gt;20000,IF('Primer Details'!#REF!="BAC","","This read must be perfomed as a BAC Template Type. "),"")</f>
        <v>#REF!</v>
      </c>
      <c r="L50" s="4" t="e">
        <f>IF('Primer Details'!#REF!="Needs Synthesis",IF('Primer Details'!#REF!="","Please enter a sequence for a primer that needs synthesis. ",""),"")</f>
        <v>#REF!</v>
      </c>
      <c r="M50" s="4" t="e">
        <f>IF(ISTEXT(X50),"",IF(LEFT('Primer Details'!#REF!,4)="Free","Please select a primer from the Standard Primer List. ",""))</f>
        <v>#REF!</v>
      </c>
      <c r="N50" s="4" t="e">
        <f>IF('Primer Details'!#REF!="","",IF('Primer Details'!#REF!="",IF('Primer Details'!#REF!="Premixed","","Please enter a Primer Name. "),""))</f>
        <v>#REF!</v>
      </c>
      <c r="O50" s="4" t="e">
        <f>IF(ISBLANK('Primer Details'!#REF!),"",IF('Primer Details'!#REF!="","Please enter a Template Type. ",""))</f>
        <v>#REF!</v>
      </c>
      <c r="P50" s="4" t="e">
        <f>IF(ISBLANK('Primer Details'!#REF!),"",IF('Primer Details'!#REF!="","Please enter Primer Type. ",""))</f>
        <v>#REF!</v>
      </c>
      <c r="Q50" s="4" t="e">
        <f>IF(ISBLANK('Primer Details'!#REF!),"",IF('Primer Details'!#REF!="","Please enter Product Type. ",""))</f>
        <v>#REF!</v>
      </c>
      <c r="R50" s="4" t="e">
        <f>IF('Primer Details'!#REF!="","",IF('Primer Details'!#REF!="","Please enter a sample name for each reaction. ",""))</f>
        <v>#REF!</v>
      </c>
      <c r="X50" s="4" t="e">
        <f>IF(VLOOKUP('Primer Details'!#REF!,Menus!$F$2:$G$53,2,0)="Yes","Yes","")</f>
        <v>#REF!</v>
      </c>
    </row>
    <row r="51" spans="2:24" ht="12.75">
      <c r="B51" s="2">
        <v>51</v>
      </c>
      <c r="F51" s="12" t="s">
        <v>73</v>
      </c>
      <c r="G51" s="5" t="s">
        <v>20</v>
      </c>
      <c r="H51" s="5"/>
      <c r="J51" s="4" t="e">
        <f>CONCATENATE(,K51,L51,M51,N51,#REF!,O51,,P51,Q51,R51,S51)</f>
        <v>#REF!</v>
      </c>
      <c r="K51" s="7">
        <f>IF('Primer Details'!G69&gt;20000,IF('Primer Details'!#REF!="BAC","","This read must be perfomed as a BAC Template Type. "),"")</f>
      </c>
      <c r="L51" s="4">
        <f>IF('Primer Details'!D69="Needs Synthesis",IF('Primer Details'!#REF!="","Please enter a sequence for a primer that needs synthesis. ",""),"")</f>
      </c>
      <c r="M51" s="4">
        <f>IF(ISTEXT(X51),"",IF(LEFT('Primer Details'!D69,4)="Free","Please select a primer from the Standard Primer List. ",""))</f>
      </c>
      <c r="N51" s="4">
        <f>IF('Primer Details'!D69="","",IF('Primer Details'!#REF!="",IF('Primer Details'!D69="Premixed","","Please enter a Primer Name. "),""))</f>
      </c>
      <c r="O51" s="4">
        <f>IF(ISBLANK('Primer Details'!C69),"",IF('Primer Details'!#REF!="","Please enter a Template Type. ",""))</f>
      </c>
      <c r="P51" s="4">
        <f>IF(ISBLANK('Primer Details'!C69),"",IF('Primer Details'!D69="","Please enter Primer Type. ",""))</f>
      </c>
      <c r="Q51" s="4">
        <f>IF(ISBLANK('Primer Details'!C69),"",IF('Primer Details'!E69="","Please enter Product Type. ",""))</f>
      </c>
      <c r="R51" s="4">
        <f>IF('Primer Details'!D69="","",IF('Primer Details'!C69="","Please enter a sample name for each reaction. ",""))</f>
      </c>
      <c r="X51" s="4" t="e">
        <f>IF(VLOOKUP('Primer Details'!#REF!,Menus!$F$2:$G$53,2,0)="Yes","Yes","")</f>
        <v>#REF!</v>
      </c>
    </row>
    <row r="52" spans="2:24" ht="12.75">
      <c r="B52" s="2">
        <v>52</v>
      </c>
      <c r="F52" s="12" t="s">
        <v>10</v>
      </c>
      <c r="G52" s="5" t="s">
        <v>20</v>
      </c>
      <c r="H52" s="5"/>
      <c r="J52" s="4" t="e">
        <f>CONCATENATE(,K52,L52,M52,N52,#REF!,O52,,P52,Q52,R52,S52)</f>
        <v>#REF!</v>
      </c>
      <c r="K52" s="7">
        <f>IF('Primer Details'!G70&gt;20000,IF('Primer Details'!B70="BAC","","This read must be perfomed as a BAC Template Type. "),"")</f>
      </c>
      <c r="L52" s="4">
        <f>IF('Primer Details'!D70="Needs Synthesis",IF('Primer Details'!#REF!="","Please enter a sequence for a primer that needs synthesis. ",""),"")</f>
      </c>
      <c r="M52" s="4">
        <f>IF(ISTEXT(X52),"",IF(LEFT('Primer Details'!D70,4)="Free","Please select a primer from the Standard Primer List. ",""))</f>
      </c>
      <c r="N52" s="4">
        <f>IF('Primer Details'!D70="","",IF('Primer Details'!#REF!="",IF('Primer Details'!D70="Premixed","","Please enter a Primer Name. "),""))</f>
      </c>
      <c r="O52" s="4">
        <f>IF(ISBLANK('Primer Details'!C70),"",IF('Primer Details'!B70="","Please enter a Template Type. ",""))</f>
      </c>
      <c r="P52" s="4">
        <f>IF(ISBLANK('Primer Details'!C70),"",IF('Primer Details'!D70="","Please enter Primer Type. ",""))</f>
      </c>
      <c r="Q52" s="4">
        <f>IF(ISBLANK('Primer Details'!C70),"",IF('Primer Details'!E70="","Please enter Product Type. ",""))</f>
      </c>
      <c r="R52" s="4">
        <f>IF('Primer Details'!D70="","",IF('Primer Details'!C70="","Please enter a sample name for each reaction. ",""))</f>
      </c>
      <c r="X52" s="4" t="e">
        <f>IF(VLOOKUP('Primer Details'!#REF!,Menus!$F$2:$G$53,2,0)="Yes","Yes","")</f>
        <v>#REF!</v>
      </c>
    </row>
    <row r="53" spans="2:24" ht="12.75">
      <c r="B53" s="2">
        <v>53</v>
      </c>
      <c r="G53" s="5" t="s">
        <v>20</v>
      </c>
      <c r="H53" s="5"/>
      <c r="J53" s="4" t="e">
        <f>CONCATENATE(,K53,L53,M53,N53,#REF!,O53,,P53,Q53,R53,S53)</f>
        <v>#REF!</v>
      </c>
      <c r="K53" s="7">
        <f>IF('Primer Details'!G71&gt;20000,IF('Primer Details'!B71="BAC","","This read must be perfomed as a BAC Template Type. "),"")</f>
      </c>
      <c r="L53" s="4">
        <f>IF('Primer Details'!D71="Needs Synthesis",IF('Primer Details'!#REF!="","Please enter a sequence for a primer that needs synthesis. ",""),"")</f>
      </c>
      <c r="M53" s="4">
        <f>IF(ISTEXT(X53),"",IF(LEFT('Primer Details'!D71,4)="Free","Please select a primer from the Standard Primer List. ",""))</f>
      </c>
      <c r="N53" s="4">
        <f>IF('Primer Details'!D71="","",IF('Primer Details'!#REF!="",IF('Primer Details'!D71="Premixed","","Please enter a Primer Name. "),""))</f>
      </c>
      <c r="O53" s="4">
        <f>IF(ISBLANK('Primer Details'!C71),"",IF('Primer Details'!B71="","Please enter a Template Type. ",""))</f>
      </c>
      <c r="P53" s="4">
        <f>IF(ISBLANK('Primer Details'!C71),"",IF('Primer Details'!D71="","Please enter Primer Type. ",""))</f>
      </c>
      <c r="Q53" s="4">
        <f>IF(ISBLANK('Primer Details'!C71),"",IF('Primer Details'!E71="","Please enter Product Type. ",""))</f>
      </c>
      <c r="R53" s="4">
        <f>IF('Primer Details'!D71="","",IF('Primer Details'!C71="","Please enter a sample name for each reaction. ",""))</f>
      </c>
      <c r="X53" s="4" t="e">
        <f>IF(VLOOKUP('Primer Details'!#REF!,Menus!$F$2:$G$53,2,0)="Yes","Yes","")</f>
        <v>#REF!</v>
      </c>
    </row>
    <row r="54" spans="2:24" ht="12.75">
      <c r="B54" s="2">
        <v>54</v>
      </c>
      <c r="J54" s="4" t="e">
        <f>CONCATENATE(,K54,L54,M54,N54,#REF!,O54,,P54,Q54,R54,S54)</f>
        <v>#REF!</v>
      </c>
      <c r="K54" s="7">
        <f>IF('Primer Details'!G72&gt;20000,IF('Primer Details'!B72="BAC","","This read must be perfomed as a BAC Template Type. "),"")</f>
      </c>
      <c r="L54" s="4">
        <f>IF('Primer Details'!D72="Needs Synthesis",IF('Primer Details'!#REF!="","Please enter a sequence for a primer that needs synthesis. ",""),"")</f>
      </c>
      <c r="M54" s="4">
        <f>IF(ISTEXT(X54),"",IF(LEFT('Primer Details'!D72,4)="Free","Please select a primer from the Standard Primer List. ",""))</f>
      </c>
      <c r="N54" s="4">
        <f>IF('Primer Details'!D72="","",IF('Primer Details'!#REF!="",IF('Primer Details'!D72="Premixed","","Please enter a Primer Name. "),""))</f>
      </c>
      <c r="O54" s="4">
        <f>IF(ISBLANK('Primer Details'!C72),"",IF('Primer Details'!B72="","Please enter a Template Type. ",""))</f>
      </c>
      <c r="P54" s="4">
        <f>IF(ISBLANK('Primer Details'!C72),"",IF('Primer Details'!D72="","Please enter Primer Type. ",""))</f>
      </c>
      <c r="Q54" s="4">
        <f>IF(ISBLANK('Primer Details'!C72),"",IF('Primer Details'!E72="","Please enter Product Type. ",""))</f>
      </c>
      <c r="R54" s="4">
        <f>IF('Primer Details'!D72="","",IF('Primer Details'!C72="","Please enter a sample name for each reaction. ",""))</f>
      </c>
      <c r="X54" s="4" t="e">
        <f>IF(VLOOKUP('Primer Details'!#REF!,Menus!$F$2:$G$53,2,0)="Yes","Yes","")</f>
        <v>#REF!</v>
      </c>
    </row>
    <row r="55" spans="2:24" ht="12.75">
      <c r="B55" s="2">
        <v>55</v>
      </c>
      <c r="J55" s="4" t="e">
        <f>CONCATENATE(,K55,L55,M55,N55,#REF!,O55,,P55,Q55,R55,S55)</f>
        <v>#REF!</v>
      </c>
      <c r="K55" s="7">
        <f>IF('Primer Details'!G73&gt;20000,IF('Primer Details'!B73="BAC","","This read must be perfomed as a BAC Template Type. "),"")</f>
      </c>
      <c r="L55" s="4">
        <f>IF('Primer Details'!D73="Needs Synthesis",IF('Primer Details'!#REF!="","Please enter a sequence for a primer that needs synthesis. ",""),"")</f>
      </c>
      <c r="M55" s="4">
        <f>IF(ISTEXT(X55),"",IF(LEFT('Primer Details'!D73,4)="Free","Please select a primer from the Standard Primer List. ",""))</f>
      </c>
      <c r="N55" s="4">
        <f>IF('Primer Details'!D73="","",IF('Primer Details'!#REF!="",IF('Primer Details'!D73="Premixed","","Please enter a Primer Name. "),""))</f>
      </c>
      <c r="O55" s="4">
        <f>IF(ISBLANK('Primer Details'!C73),"",IF('Primer Details'!B73="","Please enter a Template Type. ",""))</f>
      </c>
      <c r="P55" s="4">
        <f>IF(ISBLANK('Primer Details'!C73),"",IF('Primer Details'!D73="","Please enter Primer Type. ",""))</f>
      </c>
      <c r="Q55" s="4">
        <f>IF(ISBLANK('Primer Details'!C73),"",IF('Primer Details'!E73="","Please enter Product Type. ",""))</f>
      </c>
      <c r="R55" s="4">
        <f>IF('Primer Details'!D73="","",IF('Primer Details'!C73="","Please enter a sample name for each reaction. ",""))</f>
      </c>
      <c r="X55" s="4" t="e">
        <f>IF(VLOOKUP('Primer Details'!#REF!,Menus!$F$2:$G$53,2,0)="Yes","Yes","")</f>
        <v>#REF!</v>
      </c>
    </row>
    <row r="56" spans="2:24" ht="12.75">
      <c r="B56" s="2">
        <v>56</v>
      </c>
      <c r="J56" s="4" t="e">
        <f>CONCATENATE(,K56,L56,M56,N56,#REF!,O56,,P56,Q56,R56,S56)</f>
        <v>#REF!</v>
      </c>
      <c r="K56" s="7">
        <f>IF('Primer Details'!G74&gt;20000,IF('Primer Details'!B74="BAC","","This read must be perfomed as a BAC Template Type. "),"")</f>
      </c>
      <c r="L56" s="4">
        <f>IF('Primer Details'!D74="Needs Synthesis",IF('Primer Details'!#REF!="","Please enter a sequence for a primer that needs synthesis. ",""),"")</f>
      </c>
      <c r="M56" s="4">
        <f>IF(ISTEXT(X56),"",IF(LEFT('Primer Details'!D74,4)="Free","Please select a primer from the Standard Primer List. ",""))</f>
      </c>
      <c r="N56" s="4">
        <f>IF('Primer Details'!D74="","",IF('Primer Details'!#REF!="",IF('Primer Details'!D74="Premixed","","Please enter a Primer Name. "),""))</f>
      </c>
      <c r="O56" s="4">
        <f>IF(ISBLANK('Primer Details'!C74),"",IF('Primer Details'!B74="","Please enter a Template Type. ",""))</f>
      </c>
      <c r="P56" s="4">
        <f>IF(ISBLANK('Primer Details'!C74),"",IF('Primer Details'!D74="","Please enter Primer Type. ",""))</f>
      </c>
      <c r="Q56" s="4">
        <f>IF(ISBLANK('Primer Details'!C74),"",IF('Primer Details'!E74="","Please enter Product Type. ",""))</f>
      </c>
      <c r="R56" s="4">
        <f>IF('Primer Details'!D74="","",IF('Primer Details'!C74="","Please enter a sample name for each reaction. ",""))</f>
      </c>
      <c r="X56" s="4" t="e">
        <f>IF(VLOOKUP('Primer Details'!#REF!,Menus!$F$2:$G$53,2,0)="Yes","Yes","")</f>
        <v>#REF!</v>
      </c>
    </row>
    <row r="57" spans="2:24" ht="12.75">
      <c r="B57" s="2">
        <v>57</v>
      </c>
      <c r="J57" s="4" t="e">
        <f>CONCATENATE(,K57,L57,M57,N57,#REF!,O57,,P57,Q57,R57,S57)</f>
        <v>#REF!</v>
      </c>
      <c r="K57" s="7">
        <f>IF('Primer Details'!G75&gt;20000,IF('Primer Details'!B75="BAC","","This read must be perfomed as a BAC Template Type. "),"")</f>
      </c>
      <c r="L57" s="4">
        <f>IF('Primer Details'!D75="Needs Synthesis",IF('Primer Details'!#REF!="","Please enter a sequence for a primer that needs synthesis. ",""),"")</f>
      </c>
      <c r="M57" s="4">
        <f>IF(ISTEXT(X57),"",IF(LEFT('Primer Details'!D75,4)="Free","Please select a primer from the Standard Primer List. ",""))</f>
      </c>
      <c r="N57" s="4">
        <f>IF('Primer Details'!D75="","",IF('Primer Details'!#REF!="",IF('Primer Details'!D75="Premixed","","Please enter a Primer Name. "),""))</f>
      </c>
      <c r="O57" s="4">
        <f>IF(ISBLANK('Primer Details'!C75),"",IF('Primer Details'!B75="","Please enter a Template Type. ",""))</f>
      </c>
      <c r="P57" s="4">
        <f>IF(ISBLANK('Primer Details'!C75),"",IF('Primer Details'!D75="","Please enter Primer Type. ",""))</f>
      </c>
      <c r="Q57" s="4">
        <f>IF(ISBLANK('Primer Details'!C75),"",IF('Primer Details'!E75="","Please enter Product Type. ",""))</f>
      </c>
      <c r="R57" s="4">
        <f>IF('Primer Details'!D75="","",IF('Primer Details'!C75="","Please enter a sample name for each reaction. ",""))</f>
      </c>
      <c r="X57" s="4" t="e">
        <f>IF(VLOOKUP('Primer Details'!#REF!,Menus!$F$2:$G$53,2,0)="Yes","Yes","")</f>
        <v>#REF!</v>
      </c>
    </row>
    <row r="58" spans="2:24" ht="12.75">
      <c r="B58" s="2">
        <v>58</v>
      </c>
      <c r="J58" s="4" t="e">
        <f>CONCATENATE(,K58,L58,M58,N58,#REF!,O58,,P58,Q58,R58,S58)</f>
        <v>#REF!</v>
      </c>
      <c r="K58" s="7">
        <f>IF('Primer Details'!G76&gt;20000,IF('Primer Details'!B76="BAC","","This read must be perfomed as a BAC Template Type. "),"")</f>
      </c>
      <c r="L58" s="4">
        <f>IF('Primer Details'!D76="Needs Synthesis",IF('Primer Details'!#REF!="","Please enter a sequence for a primer that needs synthesis. ",""),"")</f>
      </c>
      <c r="M58" s="4">
        <f>IF(ISTEXT(X58),"",IF(LEFT('Primer Details'!D76,4)="Free","Please select a primer from the Standard Primer List. ",""))</f>
      </c>
      <c r="N58" s="4">
        <f>IF('Primer Details'!D76="","",IF('Primer Details'!#REF!="",IF('Primer Details'!D76="Premixed","","Please enter a Primer Name. "),""))</f>
      </c>
      <c r="O58" s="4">
        <f>IF(ISBLANK('Primer Details'!C76),"",IF('Primer Details'!B76="","Please enter a Template Type. ",""))</f>
      </c>
      <c r="P58" s="4">
        <f>IF(ISBLANK('Primer Details'!C76),"",IF('Primer Details'!D76="","Please enter Primer Type. ",""))</f>
      </c>
      <c r="Q58" s="4">
        <f>IF(ISBLANK('Primer Details'!C76),"",IF('Primer Details'!E76="","Please enter Product Type. ",""))</f>
      </c>
      <c r="R58" s="4">
        <f>IF('Primer Details'!D76="","",IF('Primer Details'!C76="","Please enter a sample name for each reaction. ",""))</f>
      </c>
      <c r="X58" s="4" t="e">
        <f>IF(VLOOKUP('Primer Details'!#REF!,Menus!$F$2:$G$53,2,0)="Yes","Yes","")</f>
        <v>#REF!</v>
      </c>
    </row>
    <row r="59" spans="2:24" ht="12.75">
      <c r="B59" s="2">
        <v>59</v>
      </c>
      <c r="J59" s="4" t="e">
        <f>CONCATENATE(,K59,L59,M59,N59,#REF!,O59,,P59,Q59,R59,S59)</f>
        <v>#REF!</v>
      </c>
      <c r="K59" s="7">
        <f>IF('Primer Details'!G77&gt;20000,IF('Primer Details'!B77="BAC","","This read must be perfomed as a BAC Template Type. "),"")</f>
      </c>
      <c r="L59" s="4">
        <f>IF('Primer Details'!D77="Needs Synthesis",IF('Primer Details'!#REF!="","Please enter a sequence for a primer that needs synthesis. ",""),"")</f>
      </c>
      <c r="M59" s="4">
        <f>IF(ISTEXT(X59),"",IF(LEFT('Primer Details'!D77,4)="Free","Please select a primer from the Standard Primer List. ",""))</f>
      </c>
      <c r="N59" s="4">
        <f>IF('Primer Details'!D77="","",IF('Primer Details'!#REF!="",IF('Primer Details'!D77="Premixed","","Please enter a Primer Name. "),""))</f>
      </c>
      <c r="O59" s="4">
        <f>IF(ISBLANK('Primer Details'!C77),"",IF('Primer Details'!B77="","Please enter a Template Type. ",""))</f>
      </c>
      <c r="P59" s="4">
        <f>IF(ISBLANK('Primer Details'!C77),"",IF('Primer Details'!D77="","Please enter Primer Type. ",""))</f>
      </c>
      <c r="Q59" s="4">
        <f>IF(ISBLANK('Primer Details'!C77),"",IF('Primer Details'!E77="","Please enter Product Type. ",""))</f>
      </c>
      <c r="R59" s="4">
        <f>IF('Primer Details'!D77="","",IF('Primer Details'!C77="","Please enter a sample name for each reaction. ",""))</f>
      </c>
      <c r="X59" s="4" t="e">
        <f>IF(VLOOKUP('Primer Details'!#REF!,Menus!$F$2:$G$53,2,0)="Yes","Yes","")</f>
        <v>#REF!</v>
      </c>
    </row>
    <row r="60" spans="2:24" ht="12.75">
      <c r="B60" s="2">
        <v>60</v>
      </c>
      <c r="J60" s="4" t="e">
        <f>CONCATENATE(,K60,L60,M60,N60,#REF!,O60,,P60,Q60,R60,S60)</f>
        <v>#REF!</v>
      </c>
      <c r="K60" s="7">
        <f>IF('Primer Details'!G78&gt;20000,IF('Primer Details'!B78="BAC","","This read must be perfomed as a BAC Template Type. "),"")</f>
      </c>
      <c r="L60" s="4">
        <f>IF('Primer Details'!D78="Needs Synthesis",IF('Primer Details'!#REF!="","Please enter a sequence for a primer that needs synthesis. ",""),"")</f>
      </c>
      <c r="M60" s="4">
        <f>IF(ISTEXT(X60),"",IF(LEFT('Primer Details'!D78,4)="Free","Please select a primer from the Standard Primer List. ",""))</f>
      </c>
      <c r="N60" s="4">
        <f>IF('Primer Details'!D78="","",IF('Primer Details'!#REF!="",IF('Primer Details'!D78="Premixed","","Please enter a Primer Name. "),""))</f>
      </c>
      <c r="O60" s="4">
        <f>IF(ISBLANK('Primer Details'!C78),"",IF('Primer Details'!B78="","Please enter a Template Type. ",""))</f>
      </c>
      <c r="P60" s="4">
        <f>IF(ISBLANK('Primer Details'!C78),"",IF('Primer Details'!D78="","Please enter Primer Type. ",""))</f>
      </c>
      <c r="Q60" s="4">
        <f>IF(ISBLANK('Primer Details'!C78),"",IF('Primer Details'!E78="","Please enter Product Type. ",""))</f>
      </c>
      <c r="R60" s="4">
        <f>IF('Primer Details'!D78="","",IF('Primer Details'!C78="","Please enter a sample name for each reaction. ",""))</f>
      </c>
      <c r="X60" s="4" t="e">
        <f>IF(VLOOKUP('Primer Details'!#REF!,Menus!$F$2:$G$53,2,0)="Yes","Yes","")</f>
        <v>#REF!</v>
      </c>
    </row>
    <row r="61" spans="2:24" ht="12.75">
      <c r="B61" s="2">
        <v>61</v>
      </c>
      <c r="J61" s="4" t="e">
        <f>CONCATENATE(,K61,L61,M61,N61,#REF!,O61,,P61,Q61,R61,S61)</f>
        <v>#REF!</v>
      </c>
      <c r="K61" s="7">
        <f>IF('Primer Details'!G79&gt;20000,IF('Primer Details'!B79="BAC","","This read must be perfomed as a BAC Template Type. "),"")</f>
      </c>
      <c r="L61" s="4">
        <f>IF('Primer Details'!D79="Needs Synthesis",IF('Primer Details'!#REF!="","Please enter a sequence for a primer that needs synthesis. ",""),"")</f>
      </c>
      <c r="M61" s="4">
        <f>IF(ISTEXT(X61),"",IF(LEFT('Primer Details'!D79,4)="Free","Please select a primer from the Standard Primer List. ",""))</f>
      </c>
      <c r="N61" s="4">
        <f>IF('Primer Details'!D79="","",IF('Primer Details'!#REF!="",IF('Primer Details'!D79="Premixed","","Please enter a Primer Name. "),""))</f>
      </c>
      <c r="O61" s="4">
        <f>IF(ISBLANK('Primer Details'!C79),"",IF('Primer Details'!B79="","Please enter a Template Type. ",""))</f>
      </c>
      <c r="P61" s="4">
        <f>IF(ISBLANK('Primer Details'!C79),"",IF('Primer Details'!D79="","Please enter Primer Type. ",""))</f>
      </c>
      <c r="Q61" s="4">
        <f>IF(ISBLANK('Primer Details'!C79),"",IF('Primer Details'!E79="","Please enter Product Type. ",""))</f>
      </c>
      <c r="R61" s="4">
        <f>IF('Primer Details'!D79="","",IF('Primer Details'!C79="","Please enter a sample name for each reaction. ",""))</f>
      </c>
      <c r="X61" s="4" t="e">
        <f>IF(VLOOKUP('Primer Details'!#REF!,Menus!$F$2:$G$53,2,0)="Yes","Yes","")</f>
        <v>#REF!</v>
      </c>
    </row>
    <row r="62" spans="2:24" ht="12.75">
      <c r="B62" s="2">
        <v>62</v>
      </c>
      <c r="J62" s="4" t="e">
        <f>CONCATENATE(,K62,L62,M62,N62,#REF!,O62,,P62,Q62,R62,S62)</f>
        <v>#REF!</v>
      </c>
      <c r="K62" s="7">
        <f>IF('Primer Details'!G80&gt;20000,IF('Primer Details'!B80="BAC","","This read must be perfomed as a BAC Template Type. "),"")</f>
      </c>
      <c r="L62" s="4">
        <f>IF('Primer Details'!D80="Needs Synthesis",IF('Primer Details'!#REF!="","Please enter a sequence for a primer that needs synthesis. ",""),"")</f>
      </c>
      <c r="M62" s="4">
        <f>IF(ISTEXT(X62),"",IF(LEFT('Primer Details'!D80,4)="Free","Please select a primer from the Standard Primer List. ",""))</f>
      </c>
      <c r="N62" s="4">
        <f>IF('Primer Details'!D80="","",IF('Primer Details'!#REF!="",IF('Primer Details'!D80="Premixed","","Please enter a Primer Name. "),""))</f>
      </c>
      <c r="O62" s="4">
        <f>IF(ISBLANK('Primer Details'!C80),"",IF('Primer Details'!B80="","Please enter a Template Type. ",""))</f>
      </c>
      <c r="P62" s="4">
        <f>IF(ISBLANK('Primer Details'!C80),"",IF('Primer Details'!D80="","Please enter Primer Type. ",""))</f>
      </c>
      <c r="Q62" s="4">
        <f>IF(ISBLANK('Primer Details'!C80),"",IF('Primer Details'!E80="","Please enter Product Type. ",""))</f>
      </c>
      <c r="R62" s="4">
        <f>IF('Primer Details'!D80="","",IF('Primer Details'!C80="","Please enter a sample name for each reaction. ",""))</f>
      </c>
      <c r="X62" s="4" t="e">
        <f>IF(VLOOKUP('Primer Details'!#REF!,Menus!$F$2:$G$53,2,0)="Yes","Yes","")</f>
        <v>#REF!</v>
      </c>
    </row>
    <row r="63" spans="2:24" ht="12.75">
      <c r="B63" s="2">
        <v>63</v>
      </c>
      <c r="J63" s="4" t="e">
        <f>CONCATENATE(,K63,L63,M63,N63,#REF!,O63,,P63,Q63,R63,S63)</f>
        <v>#REF!</v>
      </c>
      <c r="K63" s="7">
        <f>IF('Primer Details'!G81&gt;20000,IF('Primer Details'!B81="BAC","","This read must be perfomed as a BAC Template Type. "),"")</f>
      </c>
      <c r="L63" s="4">
        <f>IF('Primer Details'!D81="Needs Synthesis",IF('Primer Details'!#REF!="","Please enter a sequence for a primer that needs synthesis. ",""),"")</f>
      </c>
      <c r="M63" s="4">
        <f>IF(ISTEXT(X63),"",IF(LEFT('Primer Details'!D81,4)="Free","Please select a primer from the Standard Primer List. ",""))</f>
      </c>
      <c r="N63" s="4">
        <f>IF('Primer Details'!D81="","",IF('Primer Details'!#REF!="",IF('Primer Details'!D81="Premixed","","Please enter a Primer Name. "),""))</f>
      </c>
      <c r="O63" s="4">
        <f>IF(ISBLANK('Primer Details'!C81),"",IF('Primer Details'!B81="","Please enter a Template Type. ",""))</f>
      </c>
      <c r="P63" s="4">
        <f>IF(ISBLANK('Primer Details'!C81),"",IF('Primer Details'!D81="","Please enter Primer Type. ",""))</f>
      </c>
      <c r="Q63" s="4">
        <f>IF(ISBLANK('Primer Details'!C81),"",IF('Primer Details'!E81="","Please enter Product Type. ",""))</f>
      </c>
      <c r="R63" s="4">
        <f>IF('Primer Details'!D81="","",IF('Primer Details'!C81="","Please enter a sample name for each reaction. ",""))</f>
      </c>
      <c r="X63" s="4" t="e">
        <f>IF(VLOOKUP('Primer Details'!#REF!,Menus!$F$2:$G$53,2,0)="Yes","Yes","")</f>
        <v>#REF!</v>
      </c>
    </row>
    <row r="64" spans="2:24" ht="12.75">
      <c r="B64" s="2">
        <v>64</v>
      </c>
      <c r="J64" s="4" t="e">
        <f>CONCATENATE(,K64,L64,M64,N64,#REF!,O64,,P64,Q64,R64,S64)</f>
        <v>#REF!</v>
      </c>
      <c r="K64" s="7">
        <f>IF('Primer Details'!G82&gt;20000,IF('Primer Details'!B82="BAC","","This read must be perfomed as a BAC Template Type. "),"")</f>
      </c>
      <c r="L64" s="4">
        <f>IF('Primer Details'!D82="Needs Synthesis",IF('Primer Details'!#REF!="","Please enter a sequence for a primer that needs synthesis. ",""),"")</f>
      </c>
      <c r="M64" s="4">
        <f>IF(ISTEXT(X64),"",IF(LEFT('Primer Details'!D82,4)="Free","Please select a primer from the Standard Primer List. ",""))</f>
      </c>
      <c r="N64" s="4">
        <f>IF('Primer Details'!D82="","",IF('Primer Details'!#REF!="",IF('Primer Details'!D82="Premixed","","Please enter a Primer Name. "),""))</f>
      </c>
      <c r="O64" s="4">
        <f>IF(ISBLANK('Primer Details'!C82),"",IF('Primer Details'!B82="","Please enter a Template Type. ",""))</f>
      </c>
      <c r="P64" s="4">
        <f>IF(ISBLANK('Primer Details'!C82),"",IF('Primer Details'!D82="","Please enter Primer Type. ",""))</f>
      </c>
      <c r="Q64" s="4">
        <f>IF(ISBLANK('Primer Details'!C82),"",IF('Primer Details'!E82="","Please enter Product Type. ",""))</f>
      </c>
      <c r="R64" s="4">
        <f>IF('Primer Details'!D82="","",IF('Primer Details'!C82="","Please enter a sample name for each reaction. ",""))</f>
      </c>
      <c r="X64" s="4" t="e">
        <f>IF(VLOOKUP('Primer Details'!#REF!,Menus!$F$2:$G$53,2,0)="Yes","Yes","")</f>
        <v>#REF!</v>
      </c>
    </row>
    <row r="65" spans="2:24" ht="12.75">
      <c r="B65" s="2">
        <v>65</v>
      </c>
      <c r="J65" s="4" t="e">
        <f>CONCATENATE(,K65,L65,M65,N65,#REF!,O65,,P65,Q65,R65,S65)</f>
        <v>#REF!</v>
      </c>
      <c r="K65" s="7">
        <f>IF('Primer Details'!G83&gt;20000,IF('Primer Details'!B83="BAC","","This read must be perfomed as a BAC Template Type. "),"")</f>
      </c>
      <c r="L65" s="4">
        <f>IF('Primer Details'!D83="Needs Synthesis",IF('Primer Details'!#REF!="","Please enter a sequence for a primer that needs synthesis. ",""),"")</f>
      </c>
      <c r="M65" s="4">
        <f>IF(ISTEXT(X65),"",IF(LEFT('Primer Details'!D83,4)="Free","Please select a primer from the Standard Primer List. ",""))</f>
      </c>
      <c r="N65" s="4">
        <f>IF('Primer Details'!D83="","",IF('Primer Details'!#REF!="",IF('Primer Details'!D83="Premixed","","Please enter a Primer Name. "),""))</f>
      </c>
      <c r="O65" s="4">
        <f>IF(ISBLANK('Primer Details'!C83),"",IF('Primer Details'!B83="","Please enter a Template Type. ",""))</f>
      </c>
      <c r="P65" s="4">
        <f>IF(ISBLANK('Primer Details'!C83),"",IF('Primer Details'!D83="","Please enter Primer Type. ",""))</f>
      </c>
      <c r="Q65" s="4">
        <f>IF(ISBLANK('Primer Details'!C83),"",IF('Primer Details'!E83="","Please enter Product Type. ",""))</f>
      </c>
      <c r="R65" s="4">
        <f>IF('Primer Details'!D83="","",IF('Primer Details'!C83="","Please enter a sample name for each reaction. ",""))</f>
      </c>
      <c r="X65" s="4" t="e">
        <f>IF(VLOOKUP('Primer Details'!#REF!,Menus!$F$2:$G$53,2,0)="Yes","Yes","")</f>
        <v>#REF!</v>
      </c>
    </row>
    <row r="66" spans="2:24" ht="12.75">
      <c r="B66" s="2">
        <v>66</v>
      </c>
      <c r="J66" s="4" t="e">
        <f>CONCATENATE(,K66,L66,M66,N66,#REF!,O66,,P66,Q66,R66,S66)</f>
        <v>#REF!</v>
      </c>
      <c r="K66" s="7">
        <f>IF('Primer Details'!G84&gt;20000,IF('Primer Details'!B84="BAC","","This read must be perfomed as a BAC Template Type. "),"")</f>
      </c>
      <c r="L66" s="4">
        <f>IF('Primer Details'!D84="Needs Synthesis",IF('Primer Details'!#REF!="","Please enter a sequence for a primer that needs synthesis. ",""),"")</f>
      </c>
      <c r="M66" s="4">
        <f>IF(ISTEXT(X66),"",IF(LEFT('Primer Details'!D84,4)="Free","Please select a primer from the Standard Primer List. ",""))</f>
      </c>
      <c r="N66" s="4">
        <f>IF('Primer Details'!D84="","",IF('Primer Details'!#REF!="",IF('Primer Details'!D84="Premixed","","Please enter a Primer Name. "),""))</f>
      </c>
      <c r="O66" s="4">
        <f>IF(ISBLANK('Primer Details'!C84),"",IF('Primer Details'!B84="","Please enter a Template Type. ",""))</f>
      </c>
      <c r="P66" s="4">
        <f>IF(ISBLANK('Primer Details'!C84),"",IF('Primer Details'!D84="","Please enter Primer Type. ",""))</f>
      </c>
      <c r="Q66" s="4">
        <f>IF(ISBLANK('Primer Details'!C84),"",IF('Primer Details'!E84="","Please enter Product Type. ",""))</f>
      </c>
      <c r="R66" s="4">
        <f>IF('Primer Details'!D84="","",IF('Primer Details'!C84="","Please enter a sample name for each reaction. ",""))</f>
      </c>
      <c r="X66" s="4" t="e">
        <f>IF(VLOOKUP('Primer Details'!#REF!,Menus!$F$2:$G$53,2,0)="Yes","Yes","")</f>
        <v>#REF!</v>
      </c>
    </row>
    <row r="67" spans="2:24" ht="12.75">
      <c r="B67" s="2">
        <v>67</v>
      </c>
      <c r="J67" s="4" t="e">
        <f>CONCATENATE(,K67,L67,M67,N67,#REF!,O67,,P67,Q67,R67,S67)</f>
        <v>#REF!</v>
      </c>
      <c r="K67" s="7">
        <f>IF('Primer Details'!G85&gt;20000,IF('Primer Details'!B85="BAC","","This read must be perfomed as a BAC Template Type. "),"")</f>
      </c>
      <c r="L67" s="4">
        <f>IF('Primer Details'!D85="Needs Synthesis",IF('Primer Details'!#REF!="","Please enter a sequence for a primer that needs synthesis. ",""),"")</f>
      </c>
      <c r="M67" s="4">
        <f>IF(ISTEXT(X67),"",IF(LEFT('Primer Details'!D85,4)="Free","Please select a primer from the Standard Primer List. ",""))</f>
      </c>
      <c r="N67" s="4">
        <f>IF('Primer Details'!D85="","",IF('Primer Details'!#REF!="",IF('Primer Details'!D85="Premixed","","Please enter a Primer Name. "),""))</f>
      </c>
      <c r="O67" s="4">
        <f>IF(ISBLANK('Primer Details'!C85),"",IF('Primer Details'!B85="","Please enter a Template Type. ",""))</f>
      </c>
      <c r="P67" s="4">
        <f>IF(ISBLANK('Primer Details'!C85),"",IF('Primer Details'!D85="","Please enter Primer Type. ",""))</f>
      </c>
      <c r="Q67" s="4">
        <f>IF(ISBLANK('Primer Details'!C85),"",IF('Primer Details'!E85="","Please enter Product Type. ",""))</f>
      </c>
      <c r="R67" s="4">
        <f>IF('Primer Details'!D85="","",IF('Primer Details'!C85="","Please enter a sample name for each reaction. ",""))</f>
      </c>
      <c r="X67" s="4" t="e">
        <f>IF(VLOOKUP('Primer Details'!#REF!,Menus!$F$2:$G$53,2,0)="Yes","Yes","")</f>
        <v>#REF!</v>
      </c>
    </row>
    <row r="68" spans="2:24" ht="12.75">
      <c r="B68" s="2">
        <v>68</v>
      </c>
      <c r="J68" s="4" t="e">
        <f>CONCATENATE(,K68,L68,M68,N68,#REF!,O68,,P68,Q68,R68,S68)</f>
        <v>#REF!</v>
      </c>
      <c r="K68" s="7">
        <f>IF('Primer Details'!G86&gt;20000,IF('Primer Details'!B86="BAC","","This read must be perfomed as a BAC Template Type. "),"")</f>
      </c>
      <c r="L68" s="4">
        <f>IF('Primer Details'!D86="Needs Synthesis",IF('Primer Details'!#REF!="","Please enter a sequence for a primer that needs synthesis. ",""),"")</f>
      </c>
      <c r="M68" s="4">
        <f>IF(ISTEXT(X68),"",IF(LEFT('Primer Details'!D86,4)="Free","Please select a primer from the Standard Primer List. ",""))</f>
      </c>
      <c r="N68" s="4">
        <f>IF('Primer Details'!D86="","",IF('Primer Details'!#REF!="",IF('Primer Details'!D86="Premixed","","Please enter a Primer Name. "),""))</f>
      </c>
      <c r="O68" s="4">
        <f>IF(ISBLANK('Primer Details'!C86),"",IF('Primer Details'!B86="","Please enter a Template Type. ",""))</f>
      </c>
      <c r="P68" s="4">
        <f>IF(ISBLANK('Primer Details'!C86),"",IF('Primer Details'!D86="","Please enter Primer Type. ",""))</f>
      </c>
      <c r="Q68" s="4">
        <f>IF(ISBLANK('Primer Details'!C86),"",IF('Primer Details'!E86="","Please enter Product Type. ",""))</f>
      </c>
      <c r="R68" s="4">
        <f>IF('Primer Details'!D86="","",IF('Primer Details'!C86="","Please enter a sample name for each reaction. ",""))</f>
      </c>
      <c r="X68" s="4" t="e">
        <f>IF(VLOOKUP('Primer Details'!#REF!,Menus!$F$2:$G$53,2,0)="Yes","Yes","")</f>
        <v>#REF!</v>
      </c>
    </row>
    <row r="69" spans="2:24" ht="12.75">
      <c r="B69" s="2">
        <v>69</v>
      </c>
      <c r="J69" s="4" t="e">
        <f>CONCATENATE(,K69,L69,M69,N69,#REF!,O69,,P69,Q69,R69,S69)</f>
        <v>#REF!</v>
      </c>
      <c r="K69" s="7">
        <f>IF('Primer Details'!G87&gt;20000,IF('Primer Details'!B87="BAC","","This read must be perfomed as a BAC Template Type. "),"")</f>
      </c>
      <c r="L69" s="4">
        <f>IF('Primer Details'!D87="Needs Synthesis",IF('Primer Details'!#REF!="","Please enter a sequence for a primer that needs synthesis. ",""),"")</f>
      </c>
      <c r="M69" s="4">
        <f>IF(ISTEXT(X69),"",IF(LEFT('Primer Details'!D87,4)="Free","Please select a primer from the Standard Primer List. ",""))</f>
      </c>
      <c r="N69" s="4">
        <f>IF('Primer Details'!D87="","",IF('Primer Details'!#REF!="",IF('Primer Details'!D87="Premixed","","Please enter a Primer Name. "),""))</f>
      </c>
      <c r="O69" s="4">
        <f>IF(ISBLANK('Primer Details'!C87),"",IF('Primer Details'!B87="","Please enter a Template Type. ",""))</f>
      </c>
      <c r="P69" s="4">
        <f>IF(ISBLANK('Primer Details'!C87),"",IF('Primer Details'!D87="","Please enter Primer Type. ",""))</f>
      </c>
      <c r="Q69" s="4">
        <f>IF(ISBLANK('Primer Details'!C87),"",IF('Primer Details'!E87="","Please enter Product Type. ",""))</f>
      </c>
      <c r="R69" s="4">
        <f>IF('Primer Details'!D87="","",IF('Primer Details'!C87="","Please enter a sample name for each reaction. ",""))</f>
      </c>
      <c r="X69" s="4" t="e">
        <f>IF(VLOOKUP('Primer Details'!#REF!,Menus!$F$2:$G$53,2,0)="Yes","Yes","")</f>
        <v>#REF!</v>
      </c>
    </row>
    <row r="70" spans="2:24" ht="12.75">
      <c r="B70" s="2">
        <v>70</v>
      </c>
      <c r="J70" s="4" t="e">
        <f>CONCATENATE(,K70,L70,M70,N70,#REF!,O70,,P70,Q70,R70,S70)</f>
        <v>#REF!</v>
      </c>
      <c r="K70" s="7">
        <f>IF('Primer Details'!G88&gt;20000,IF('Primer Details'!B88="BAC","","This read must be perfomed as a BAC Template Type. "),"")</f>
      </c>
      <c r="L70" s="4">
        <f>IF('Primer Details'!D88="Needs Synthesis",IF('Primer Details'!#REF!="","Please enter a sequence for a primer that needs synthesis. ",""),"")</f>
      </c>
      <c r="M70" s="4">
        <f>IF(ISTEXT(X70),"",IF(LEFT('Primer Details'!D88,4)="Free","Please select a primer from the Standard Primer List. ",""))</f>
      </c>
      <c r="N70" s="4">
        <f>IF('Primer Details'!D88="","",IF('Primer Details'!#REF!="",IF('Primer Details'!D88="Premixed","","Please enter a Primer Name. "),""))</f>
      </c>
      <c r="O70" s="4">
        <f>IF(ISBLANK('Primer Details'!C88),"",IF('Primer Details'!B88="","Please enter a Template Type. ",""))</f>
      </c>
      <c r="P70" s="4">
        <f>IF(ISBLANK('Primer Details'!C88),"",IF('Primer Details'!D88="","Please enter Primer Type. ",""))</f>
      </c>
      <c r="Q70" s="4">
        <f>IF(ISBLANK('Primer Details'!C88),"",IF('Primer Details'!E88="","Please enter Product Type. ",""))</f>
      </c>
      <c r="R70" s="4">
        <f>IF('Primer Details'!D88="","",IF('Primer Details'!C88="","Please enter a sample name for each reaction. ",""))</f>
      </c>
      <c r="X70" s="4" t="e">
        <f>IF(VLOOKUP('Primer Details'!#REF!,Menus!$F$2:$G$53,2,0)="Yes","Yes","")</f>
        <v>#REF!</v>
      </c>
    </row>
    <row r="71" spans="2:24" ht="12.75">
      <c r="B71" s="2">
        <v>71</v>
      </c>
      <c r="J71" s="4" t="e">
        <f>CONCATENATE(,K71,L71,M71,N71,#REF!,O71,,P71,Q71,R71,S71)</f>
        <v>#REF!</v>
      </c>
      <c r="K71" s="7">
        <f>IF('Primer Details'!G89&gt;20000,IF('Primer Details'!B89="BAC","","This read must be perfomed as a BAC Template Type. "),"")</f>
      </c>
      <c r="L71" s="4">
        <f>IF('Primer Details'!D89="Needs Synthesis",IF('Primer Details'!#REF!="","Please enter a sequence for a primer that needs synthesis. ",""),"")</f>
      </c>
      <c r="M71" s="4">
        <f>IF(ISTEXT(X71),"",IF(LEFT('Primer Details'!D89,4)="Free","Please select a primer from the Standard Primer List. ",""))</f>
      </c>
      <c r="N71" s="4">
        <f>IF('Primer Details'!D89="","",IF('Primer Details'!#REF!="",IF('Primer Details'!D89="Premixed","","Please enter a Primer Name. "),""))</f>
      </c>
      <c r="O71" s="4">
        <f>IF(ISBLANK('Primer Details'!C89),"",IF('Primer Details'!B89="","Please enter a Template Type. ",""))</f>
      </c>
      <c r="P71" s="4">
        <f>IF(ISBLANK('Primer Details'!C89),"",IF('Primer Details'!D89="","Please enter Primer Type. ",""))</f>
      </c>
      <c r="Q71" s="4">
        <f>IF(ISBLANK('Primer Details'!C89),"",IF('Primer Details'!E89="","Please enter Product Type. ",""))</f>
      </c>
      <c r="R71" s="4">
        <f>IF('Primer Details'!D89="","",IF('Primer Details'!C89="","Please enter a sample name for each reaction. ",""))</f>
      </c>
      <c r="X71" s="4" t="e">
        <f>IF(VLOOKUP('Primer Details'!#REF!,Menus!$F$2:$G$53,2,0)="Yes","Yes","")</f>
        <v>#REF!</v>
      </c>
    </row>
    <row r="72" spans="2:24" ht="12.75">
      <c r="B72" s="2">
        <v>72</v>
      </c>
      <c r="J72" s="4" t="e">
        <f>CONCATENATE(,K72,L72,M72,N72,#REF!,O72,,P72,Q72,R72,S72)</f>
        <v>#REF!</v>
      </c>
      <c r="K72" s="7">
        <f>IF('Primer Details'!G90&gt;20000,IF('Primer Details'!B90="BAC","","This read must be perfomed as a BAC Template Type. "),"")</f>
      </c>
      <c r="L72" s="4">
        <f>IF('Primer Details'!D90="Needs Synthesis",IF('Primer Details'!#REF!="","Please enter a sequence for a primer that needs synthesis. ",""),"")</f>
      </c>
      <c r="M72" s="4">
        <f>IF(ISTEXT(X72),"",IF(LEFT('Primer Details'!D90,4)="Free","Please select a primer from the Standard Primer List. ",""))</f>
      </c>
      <c r="N72" s="4">
        <f>IF('Primer Details'!D90="","",IF('Primer Details'!#REF!="",IF('Primer Details'!D90="Premixed","","Please enter a Primer Name. "),""))</f>
      </c>
      <c r="O72" s="4">
        <f>IF(ISBLANK('Primer Details'!C90),"",IF('Primer Details'!B90="","Please enter a Template Type. ",""))</f>
      </c>
      <c r="P72" s="4">
        <f>IF(ISBLANK('Primer Details'!C90),"",IF('Primer Details'!D90="","Please enter Primer Type. ",""))</f>
      </c>
      <c r="Q72" s="4">
        <f>IF(ISBLANK('Primer Details'!C90),"",IF('Primer Details'!E90="","Please enter Product Type. ",""))</f>
      </c>
      <c r="R72" s="4">
        <f>IF('Primer Details'!D90="","",IF('Primer Details'!C90="","Please enter a sample name for each reaction. ",""))</f>
      </c>
      <c r="X72" s="4" t="e">
        <f>IF(VLOOKUP('Primer Details'!#REF!,Menus!$F$2:$G$53,2,0)="Yes","Yes","")</f>
        <v>#REF!</v>
      </c>
    </row>
    <row r="73" spans="2:24" ht="12.75">
      <c r="B73" s="2">
        <v>73</v>
      </c>
      <c r="J73" s="4" t="e">
        <f>CONCATENATE(,K73,L73,M73,N73,#REF!,O73,,P73,Q73,R73,S73)</f>
        <v>#REF!</v>
      </c>
      <c r="K73" s="7">
        <f>IF('Primer Details'!G91&gt;20000,IF('Primer Details'!B91="BAC","","This read must be perfomed as a BAC Template Type. "),"")</f>
      </c>
      <c r="L73" s="4">
        <f>IF('Primer Details'!D91="Needs Synthesis",IF('Primer Details'!#REF!="","Please enter a sequence for a primer that needs synthesis. ",""),"")</f>
      </c>
      <c r="M73" s="4">
        <f>IF(ISTEXT(X73),"",IF(LEFT('Primer Details'!D91,4)="Free","Please select a primer from the Standard Primer List. ",""))</f>
      </c>
      <c r="N73" s="4">
        <f>IF('Primer Details'!D91="","",IF('Primer Details'!#REF!="",IF('Primer Details'!D91="Premixed","","Please enter a Primer Name. "),""))</f>
      </c>
      <c r="O73" s="4">
        <f>IF(ISBLANK('Primer Details'!C91),"",IF('Primer Details'!B91="","Please enter a Template Type. ",""))</f>
      </c>
      <c r="P73" s="4">
        <f>IF(ISBLANK('Primer Details'!C91),"",IF('Primer Details'!D91="","Please enter Primer Type. ",""))</f>
      </c>
      <c r="Q73" s="4">
        <f>IF(ISBLANK('Primer Details'!C91),"",IF('Primer Details'!E91="","Please enter Product Type. ",""))</f>
      </c>
      <c r="R73" s="4">
        <f>IF('Primer Details'!D91="","",IF('Primer Details'!C91="","Please enter a sample name for each reaction. ",""))</f>
      </c>
      <c r="X73" s="4" t="e">
        <f>IF(VLOOKUP('Primer Details'!#REF!,Menus!$F$2:$G$53,2,0)="Yes","Yes","")</f>
        <v>#REF!</v>
      </c>
    </row>
    <row r="74" spans="2:24" ht="12.75">
      <c r="B74" s="2">
        <v>74</v>
      </c>
      <c r="J74" s="4" t="e">
        <f>CONCATENATE(,K74,L74,M74,N74,#REF!,O74,,P74,Q74,R74,S74)</f>
        <v>#REF!</v>
      </c>
      <c r="K74" s="7">
        <f>IF('Primer Details'!G92&gt;20000,IF('Primer Details'!B92="BAC","","This read must be perfomed as a BAC Template Type. "),"")</f>
      </c>
      <c r="L74" s="4">
        <f>IF('Primer Details'!D92="Needs Synthesis",IF('Primer Details'!#REF!="","Please enter a sequence for a primer that needs synthesis. ",""),"")</f>
      </c>
      <c r="M74" s="4">
        <f>IF(ISTEXT(X74),"",IF(LEFT('Primer Details'!D92,4)="Free","Please select a primer from the Standard Primer List. ",""))</f>
      </c>
      <c r="N74" s="4">
        <f>IF('Primer Details'!D92="","",IF('Primer Details'!#REF!="",IF('Primer Details'!D92="Premixed","","Please enter a Primer Name. "),""))</f>
      </c>
      <c r="O74" s="4">
        <f>IF(ISBLANK('Primer Details'!C92),"",IF('Primer Details'!B92="","Please enter a Template Type. ",""))</f>
      </c>
      <c r="P74" s="4">
        <f>IF(ISBLANK('Primer Details'!C92),"",IF('Primer Details'!D92="","Please enter Primer Type. ",""))</f>
      </c>
      <c r="Q74" s="4">
        <f>IF(ISBLANK('Primer Details'!C92),"",IF('Primer Details'!E92="","Please enter Product Type. ",""))</f>
      </c>
      <c r="R74" s="4">
        <f>IF('Primer Details'!D92="","",IF('Primer Details'!C92="","Please enter a sample name for each reaction. ",""))</f>
      </c>
      <c r="X74" s="4" t="e">
        <f>IF(VLOOKUP('Primer Details'!#REF!,Menus!$F$2:$G$53,2,0)="Yes","Yes","")</f>
        <v>#REF!</v>
      </c>
    </row>
    <row r="75" spans="2:24" ht="12.75">
      <c r="B75" s="2">
        <v>75</v>
      </c>
      <c r="J75" s="4" t="e">
        <f>CONCATENATE(,K75,L75,M75,N75,#REF!,O75,,P75,Q75,R75,S75)</f>
        <v>#REF!</v>
      </c>
      <c r="K75" s="7">
        <f>IF('Primer Details'!G93&gt;20000,IF('Primer Details'!B93="BAC","","This read must be perfomed as a BAC Template Type. "),"")</f>
      </c>
      <c r="L75" s="4">
        <f>IF('Primer Details'!D93="Needs Synthesis",IF('Primer Details'!#REF!="","Please enter a sequence for a primer that needs synthesis. ",""),"")</f>
      </c>
      <c r="M75" s="4">
        <f>IF(ISTEXT(X75),"",IF(LEFT('Primer Details'!D93,4)="Free","Please select a primer from the Standard Primer List. ",""))</f>
      </c>
      <c r="N75" s="4">
        <f>IF('Primer Details'!D93="","",IF('Primer Details'!#REF!="",IF('Primer Details'!D93="Premixed","","Please enter a Primer Name. "),""))</f>
      </c>
      <c r="O75" s="4">
        <f>IF(ISBLANK('Primer Details'!C93),"",IF('Primer Details'!B93="","Please enter a Template Type. ",""))</f>
      </c>
      <c r="P75" s="4">
        <f>IF(ISBLANK('Primer Details'!C93),"",IF('Primer Details'!D93="","Please enter Primer Type. ",""))</f>
      </c>
      <c r="Q75" s="4">
        <f>IF(ISBLANK('Primer Details'!C93),"",IF('Primer Details'!E93="","Please enter Product Type. ",""))</f>
      </c>
      <c r="R75" s="4">
        <f>IF('Primer Details'!D93="","",IF('Primer Details'!C93="","Please enter a sample name for each reaction. ",""))</f>
      </c>
      <c r="X75" s="4" t="e">
        <f>IF(VLOOKUP('Primer Details'!#REF!,Menus!$F$2:$G$53,2,0)="Yes","Yes","")</f>
        <v>#REF!</v>
      </c>
    </row>
    <row r="76" spans="2:24" ht="12.75">
      <c r="B76" s="2">
        <v>76</v>
      </c>
      <c r="J76" s="4" t="e">
        <f>CONCATENATE(,K76,L76,M76,N76,#REF!,O76,,P76,Q76,R76,S76)</f>
        <v>#REF!</v>
      </c>
      <c r="K76" s="7">
        <f>IF('Primer Details'!G94&gt;20000,IF('Primer Details'!B94="BAC","","This read must be perfomed as a BAC Template Type. "),"")</f>
      </c>
      <c r="L76" s="4">
        <f>IF('Primer Details'!D94="Needs Synthesis",IF('Primer Details'!#REF!="","Please enter a sequence for a primer that needs synthesis. ",""),"")</f>
      </c>
      <c r="M76" s="4">
        <f>IF(ISTEXT(X76),"",IF(LEFT('Primer Details'!D94,4)="Free","Please select a primer from the Standard Primer List. ",""))</f>
      </c>
      <c r="N76" s="4">
        <f>IF('Primer Details'!D94="","",IF('Primer Details'!#REF!="",IF('Primer Details'!D94="Premixed","","Please enter a Primer Name. "),""))</f>
      </c>
      <c r="O76" s="4">
        <f>IF(ISBLANK('Primer Details'!C94),"",IF('Primer Details'!B94="","Please enter a Template Type. ",""))</f>
      </c>
      <c r="P76" s="4">
        <f>IF(ISBLANK('Primer Details'!C94),"",IF('Primer Details'!D94="","Please enter Primer Type. ",""))</f>
      </c>
      <c r="Q76" s="4">
        <f>IF(ISBLANK('Primer Details'!C94),"",IF('Primer Details'!E94="","Please enter Product Type. ",""))</f>
      </c>
      <c r="R76" s="4">
        <f>IF('Primer Details'!D94="","",IF('Primer Details'!C94="","Please enter a sample name for each reaction. ",""))</f>
      </c>
      <c r="X76" s="4" t="e">
        <f>IF(VLOOKUP('Primer Details'!#REF!,Menus!$F$2:$G$53,2,0)="Yes","Yes","")</f>
        <v>#REF!</v>
      </c>
    </row>
    <row r="77" spans="2:24" ht="12.75">
      <c r="B77" s="2">
        <v>77</v>
      </c>
      <c r="J77" s="4" t="e">
        <f>CONCATENATE(,K77,L77,M77,N77,#REF!,O77,,P77,Q77,R77,S77)</f>
        <v>#REF!</v>
      </c>
      <c r="K77" s="7">
        <f>IF('Primer Details'!G95&gt;20000,IF('Primer Details'!B95="BAC","","This read must be perfomed as a BAC Template Type. "),"")</f>
      </c>
      <c r="L77" s="4">
        <f>IF('Primer Details'!D95="Needs Synthesis",IF('Primer Details'!#REF!="","Please enter a sequence for a primer that needs synthesis. ",""),"")</f>
      </c>
      <c r="M77" s="4">
        <f>IF(ISTEXT(X77),"",IF(LEFT('Primer Details'!D95,4)="Free","Please select a primer from the Standard Primer List. ",""))</f>
      </c>
      <c r="N77" s="4">
        <f>IF('Primer Details'!D95="","",IF('Primer Details'!#REF!="",IF('Primer Details'!D95="Premixed","","Please enter a Primer Name. "),""))</f>
      </c>
      <c r="O77" s="4">
        <f>IF(ISBLANK('Primer Details'!C95),"",IF('Primer Details'!B95="","Please enter a Template Type. ",""))</f>
      </c>
      <c r="P77" s="4">
        <f>IF(ISBLANK('Primer Details'!C95),"",IF('Primer Details'!D95="","Please enter Primer Type. ",""))</f>
      </c>
      <c r="Q77" s="4">
        <f>IF(ISBLANK('Primer Details'!C95),"",IF('Primer Details'!E95="","Please enter Product Type. ",""))</f>
      </c>
      <c r="R77" s="4">
        <f>IF('Primer Details'!D95="","",IF('Primer Details'!C95="","Please enter a sample name for each reaction. ",""))</f>
      </c>
      <c r="X77" s="4" t="e">
        <f>IF(VLOOKUP('Primer Details'!#REF!,Menus!$F$2:$G$53,2,0)="Yes","Yes","")</f>
        <v>#REF!</v>
      </c>
    </row>
    <row r="78" spans="2:24" ht="12.75">
      <c r="B78" s="2">
        <v>78</v>
      </c>
      <c r="J78" s="4" t="e">
        <f>CONCATENATE(,K78,L78,M78,N78,#REF!,O78,,P78,Q78,R78,S78)</f>
        <v>#REF!</v>
      </c>
      <c r="K78" s="7">
        <f>IF('Primer Details'!G96&gt;20000,IF('Primer Details'!B96="BAC","","This read must be perfomed as a BAC Template Type. "),"")</f>
      </c>
      <c r="L78" s="4">
        <f>IF('Primer Details'!D96="Needs Synthesis",IF('Primer Details'!#REF!="","Please enter a sequence for a primer that needs synthesis. ",""),"")</f>
      </c>
      <c r="M78" s="4">
        <f>IF(ISTEXT(X78),"",IF(LEFT('Primer Details'!D96,4)="Free","Please select a primer from the Standard Primer List. ",""))</f>
      </c>
      <c r="N78" s="4">
        <f>IF('Primer Details'!D96="","",IF('Primer Details'!#REF!="",IF('Primer Details'!D96="Premixed","","Please enter a Primer Name. "),""))</f>
      </c>
      <c r="O78" s="4">
        <f>IF(ISBLANK('Primer Details'!C96),"",IF('Primer Details'!B96="","Please enter a Template Type. ",""))</f>
      </c>
      <c r="P78" s="4">
        <f>IF(ISBLANK('Primer Details'!C96),"",IF('Primer Details'!D96="","Please enter Primer Type. ",""))</f>
      </c>
      <c r="Q78" s="4">
        <f>IF(ISBLANK('Primer Details'!C96),"",IF('Primer Details'!E96="","Please enter Product Type. ",""))</f>
      </c>
      <c r="R78" s="4">
        <f>IF('Primer Details'!D96="","",IF('Primer Details'!C96="","Please enter a sample name for each reaction. ",""))</f>
      </c>
      <c r="X78" s="4" t="e">
        <f>IF(VLOOKUP('Primer Details'!#REF!,Menus!$F$2:$G$53,2,0)="Yes","Yes","")</f>
        <v>#REF!</v>
      </c>
    </row>
    <row r="79" spans="2:24" ht="12.75">
      <c r="B79" s="2">
        <v>79</v>
      </c>
      <c r="J79" s="4" t="e">
        <f>CONCATENATE(,K79,L79,M79,N79,#REF!,O79,,P79,Q79,R79,S79)</f>
        <v>#REF!</v>
      </c>
      <c r="K79" s="7">
        <f>IF('Primer Details'!G97&gt;20000,IF('Primer Details'!B97="BAC","","This read must be perfomed as a BAC Template Type. "),"")</f>
      </c>
      <c r="L79" s="4">
        <f>IF('Primer Details'!D97="Needs Synthesis",IF('Primer Details'!#REF!="","Please enter a sequence for a primer that needs synthesis. ",""),"")</f>
      </c>
      <c r="M79" s="4">
        <f>IF(ISTEXT(X79),"",IF(LEFT('Primer Details'!D97,4)="Free","Please select a primer from the Standard Primer List. ",""))</f>
      </c>
      <c r="N79" s="4">
        <f>IF('Primer Details'!D97="","",IF('Primer Details'!#REF!="",IF('Primer Details'!D97="Premixed","","Please enter a Primer Name. "),""))</f>
      </c>
      <c r="O79" s="4">
        <f>IF(ISBLANK('Primer Details'!C97),"",IF('Primer Details'!B97="","Please enter a Template Type. ",""))</f>
      </c>
      <c r="P79" s="4">
        <f>IF(ISBLANK('Primer Details'!C97),"",IF('Primer Details'!D97="","Please enter Primer Type. ",""))</f>
      </c>
      <c r="Q79" s="4">
        <f>IF(ISBLANK('Primer Details'!C97),"",IF('Primer Details'!E97="","Please enter Product Type. ",""))</f>
      </c>
      <c r="R79" s="4">
        <f>IF('Primer Details'!D97="","",IF('Primer Details'!C97="","Please enter a sample name for each reaction. ",""))</f>
      </c>
      <c r="X79" s="4" t="e">
        <f>IF(VLOOKUP('Primer Details'!#REF!,Menus!$F$2:$G$53,2,0)="Yes","Yes","")</f>
        <v>#REF!</v>
      </c>
    </row>
    <row r="80" spans="2:24" ht="12.75">
      <c r="B80" s="2">
        <v>80</v>
      </c>
      <c r="J80" s="4" t="e">
        <f>CONCATENATE(,K80,L80,M80,N80,#REF!,O80,,P80,Q80,R80,S80)</f>
        <v>#REF!</v>
      </c>
      <c r="K80" s="7">
        <f>IF('Primer Details'!G98&gt;20000,IF('Primer Details'!B98="BAC","","This read must be perfomed as a BAC Template Type. "),"")</f>
      </c>
      <c r="L80" s="4">
        <f>IF('Primer Details'!D98="Needs Synthesis",IF('Primer Details'!#REF!="","Please enter a sequence for a primer that needs synthesis. ",""),"")</f>
      </c>
      <c r="M80" s="4">
        <f>IF(ISTEXT(X80),"",IF(LEFT('Primer Details'!D98,4)="Free","Please select a primer from the Standard Primer List. ",""))</f>
      </c>
      <c r="N80" s="4">
        <f>IF('Primer Details'!D98="","",IF('Primer Details'!#REF!="",IF('Primer Details'!D98="Premixed","","Please enter a Primer Name. "),""))</f>
      </c>
      <c r="O80" s="4">
        <f>IF(ISBLANK('Primer Details'!C98),"",IF('Primer Details'!B98="","Please enter a Template Type. ",""))</f>
      </c>
      <c r="P80" s="4">
        <f>IF(ISBLANK('Primer Details'!C98),"",IF('Primer Details'!D98="","Please enter Primer Type. ",""))</f>
      </c>
      <c r="Q80" s="4">
        <f>IF(ISBLANK('Primer Details'!C98),"",IF('Primer Details'!E98="","Please enter Product Type. ",""))</f>
      </c>
      <c r="R80" s="4">
        <f>IF('Primer Details'!D98="","",IF('Primer Details'!C98="","Please enter a sample name for each reaction. ",""))</f>
      </c>
      <c r="X80" s="4" t="e">
        <f>IF(VLOOKUP('Primer Details'!#REF!,Menus!$F$2:$G$53,2,0)="Yes","Yes","")</f>
        <v>#REF!</v>
      </c>
    </row>
    <row r="81" spans="2:24" ht="12.75">
      <c r="B81" s="2">
        <v>81</v>
      </c>
      <c r="J81" s="4" t="e">
        <f>CONCATENATE(,K81,L81,M81,N81,#REF!,O81,,P81,Q81,R81,S81)</f>
        <v>#REF!</v>
      </c>
      <c r="K81" s="7">
        <f>IF('Primer Details'!G99&gt;20000,IF('Primer Details'!B99="BAC","","This read must be perfomed as a BAC Template Type. "),"")</f>
      </c>
      <c r="L81" s="4">
        <f>IF('Primer Details'!D99="Needs Synthesis",IF('Primer Details'!#REF!="","Please enter a sequence for a primer that needs synthesis. ",""),"")</f>
      </c>
      <c r="M81" s="4">
        <f>IF(ISTEXT(X81),"",IF(LEFT('Primer Details'!D99,4)="Free","Please select a primer from the Standard Primer List. ",""))</f>
      </c>
      <c r="N81" s="4">
        <f>IF('Primer Details'!D99="","",IF('Primer Details'!#REF!="",IF('Primer Details'!D99="Premixed","","Please enter a Primer Name. "),""))</f>
      </c>
      <c r="O81" s="4">
        <f>IF(ISBLANK('Primer Details'!C99),"",IF('Primer Details'!B99="","Please enter a Template Type. ",""))</f>
      </c>
      <c r="P81" s="4">
        <f>IF(ISBLANK('Primer Details'!C99),"",IF('Primer Details'!D99="","Please enter Primer Type. ",""))</f>
      </c>
      <c r="Q81" s="4">
        <f>IF(ISBLANK('Primer Details'!C99),"",IF('Primer Details'!E99="","Please enter Product Type. ",""))</f>
      </c>
      <c r="R81" s="4">
        <f>IF('Primer Details'!D99="","",IF('Primer Details'!C99="","Please enter a sample name for each reaction. ",""))</f>
      </c>
      <c r="X81" s="4" t="e">
        <f>IF(VLOOKUP('Primer Details'!#REF!,Menus!$F$2:$G$53,2,0)="Yes","Yes","")</f>
        <v>#REF!</v>
      </c>
    </row>
    <row r="82" spans="2:24" ht="12.75">
      <c r="B82" s="2">
        <v>82</v>
      </c>
      <c r="J82" s="4" t="e">
        <f>CONCATENATE(,K82,L82,M82,N82,#REF!,O82,,P82,Q82,R82,S82)</f>
        <v>#REF!</v>
      </c>
      <c r="K82" s="7">
        <f>IF('Primer Details'!G100&gt;20000,IF('Primer Details'!B100="BAC","","This read must be perfomed as a BAC Template Type. "),"")</f>
      </c>
      <c r="L82" s="4">
        <f>IF('Primer Details'!D100="Needs Synthesis",IF('Primer Details'!#REF!="","Please enter a sequence for a primer that needs synthesis. ",""),"")</f>
      </c>
      <c r="M82" s="4">
        <f>IF(ISTEXT(X82),"",IF(LEFT('Primer Details'!D100,4)="Free","Please select a primer from the Standard Primer List. ",""))</f>
      </c>
      <c r="N82" s="4">
        <f>IF('Primer Details'!D100="","",IF('Primer Details'!#REF!="",IF('Primer Details'!D100="Premixed","","Please enter a Primer Name. "),""))</f>
      </c>
      <c r="O82" s="4">
        <f>IF(ISBLANK('Primer Details'!C100),"",IF('Primer Details'!B100="","Please enter a Template Type. ",""))</f>
      </c>
      <c r="P82" s="4">
        <f>IF(ISBLANK('Primer Details'!C100),"",IF('Primer Details'!D100="","Please enter Primer Type. ",""))</f>
      </c>
      <c r="Q82" s="4">
        <f>IF(ISBLANK('Primer Details'!C100),"",IF('Primer Details'!E100="","Please enter Product Type. ",""))</f>
      </c>
      <c r="R82" s="4">
        <f>IF('Primer Details'!D100="","",IF('Primer Details'!C100="","Please enter a sample name for each reaction. ",""))</f>
      </c>
      <c r="X82" s="4" t="e">
        <f>IF(VLOOKUP('Primer Details'!#REF!,Menus!$F$2:$G$53,2,0)="Yes","Yes","")</f>
        <v>#REF!</v>
      </c>
    </row>
    <row r="83" spans="2:24" ht="12.75">
      <c r="B83" s="2">
        <v>83</v>
      </c>
      <c r="J83" s="4" t="e">
        <f>CONCATENATE(,K83,L83,M83,N83,#REF!,O83,,P83,Q83,R83,S83)</f>
        <v>#REF!</v>
      </c>
      <c r="K83" s="7">
        <f>IF('Primer Details'!G101&gt;20000,IF('Primer Details'!B101="BAC","","This read must be perfomed as a BAC Template Type. "),"")</f>
      </c>
      <c r="L83" s="4">
        <f>IF('Primer Details'!D101="Needs Synthesis",IF('Primer Details'!#REF!="","Please enter a sequence for a primer that needs synthesis. ",""),"")</f>
      </c>
      <c r="M83" s="4">
        <f>IF(ISTEXT(X83),"",IF(LEFT('Primer Details'!D101,4)="Free","Please select a primer from the Standard Primer List. ",""))</f>
      </c>
      <c r="N83" s="4">
        <f>IF('Primer Details'!D101="","",IF('Primer Details'!#REF!="",IF('Primer Details'!D101="Premixed","","Please enter a Primer Name. "),""))</f>
      </c>
      <c r="O83" s="4">
        <f>IF(ISBLANK('Primer Details'!C101),"",IF('Primer Details'!B101="","Please enter a Template Type. ",""))</f>
      </c>
      <c r="P83" s="4">
        <f>IF(ISBLANK('Primer Details'!C101),"",IF('Primer Details'!D101="","Please enter Primer Type. ",""))</f>
      </c>
      <c r="Q83" s="4">
        <f>IF(ISBLANK('Primer Details'!C101),"",IF('Primer Details'!E101="","Please enter Product Type. ",""))</f>
      </c>
      <c r="R83" s="4">
        <f>IF('Primer Details'!D101="","",IF('Primer Details'!C101="","Please enter a sample name for each reaction. ",""))</f>
      </c>
      <c r="X83" s="4" t="e">
        <f>IF(VLOOKUP('Primer Details'!#REF!,Menus!$F$2:$G$53,2,0)="Yes","Yes","")</f>
        <v>#REF!</v>
      </c>
    </row>
    <row r="84" spans="2:24" ht="12.75">
      <c r="B84" s="2">
        <v>84</v>
      </c>
      <c r="J84" s="4" t="e">
        <f>CONCATENATE(,K84,L84,M84,N84,#REF!,O84,,P84,Q84,R84,S84)</f>
        <v>#REF!</v>
      </c>
      <c r="K84" s="7">
        <f>IF('Primer Details'!G102&gt;20000,IF('Primer Details'!B102="BAC","","This read must be perfomed as a BAC Template Type. "),"")</f>
      </c>
      <c r="L84" s="4">
        <f>IF('Primer Details'!D102="Needs Synthesis",IF('Primer Details'!#REF!="","Please enter a sequence for a primer that needs synthesis. ",""),"")</f>
      </c>
      <c r="M84" s="4">
        <f>IF(ISTEXT(X84),"",IF(LEFT('Primer Details'!D102,4)="Free","Please select a primer from the Standard Primer List. ",""))</f>
      </c>
      <c r="N84" s="4">
        <f>IF('Primer Details'!D102="","",IF('Primer Details'!#REF!="",IF('Primer Details'!D102="Premixed","","Please enter a Primer Name. "),""))</f>
      </c>
      <c r="O84" s="4">
        <f>IF(ISBLANK('Primer Details'!C102),"",IF('Primer Details'!B102="","Please enter a Template Type. ",""))</f>
      </c>
      <c r="P84" s="4">
        <f>IF(ISBLANK('Primer Details'!C102),"",IF('Primer Details'!D102="","Please enter Primer Type. ",""))</f>
      </c>
      <c r="Q84" s="4">
        <f>IF(ISBLANK('Primer Details'!C102),"",IF('Primer Details'!E102="","Please enter Product Type. ",""))</f>
      </c>
      <c r="R84" s="4">
        <f>IF('Primer Details'!D102="","",IF('Primer Details'!C102="","Please enter a sample name for each reaction. ",""))</f>
      </c>
      <c r="X84" s="4" t="e">
        <f>IF(VLOOKUP('Primer Details'!#REF!,Menus!$F$2:$G$53,2,0)="Yes","Yes","")</f>
        <v>#REF!</v>
      </c>
    </row>
    <row r="85" spans="2:24" ht="12.75">
      <c r="B85" s="2">
        <v>85</v>
      </c>
      <c r="J85" s="4" t="e">
        <f>CONCATENATE(,K85,L85,M85,N85,#REF!,O85,,P85,Q85,R85,S85)</f>
        <v>#REF!</v>
      </c>
      <c r="K85" s="7">
        <f>IF('Primer Details'!G103&gt;20000,IF('Primer Details'!B103="BAC","","This read must be perfomed as a BAC Template Type. "),"")</f>
      </c>
      <c r="L85" s="4">
        <f>IF('Primer Details'!D103="Needs Synthesis",IF('Primer Details'!#REF!="","Please enter a sequence for a primer that needs synthesis. ",""),"")</f>
      </c>
      <c r="M85" s="4">
        <f>IF(ISTEXT(X85),"",IF(LEFT('Primer Details'!D103,4)="Free","Please select a primer from the Standard Primer List. ",""))</f>
      </c>
      <c r="N85" s="4">
        <f>IF('Primer Details'!D103="","",IF('Primer Details'!#REF!="",IF('Primer Details'!D103="Premixed","","Please enter a Primer Name. "),""))</f>
      </c>
      <c r="O85" s="4">
        <f>IF(ISBLANK('Primer Details'!C103),"",IF('Primer Details'!B103="","Please enter a Template Type. ",""))</f>
      </c>
      <c r="P85" s="4">
        <f>IF(ISBLANK('Primer Details'!C103),"",IF('Primer Details'!D103="","Please enter Primer Type. ",""))</f>
      </c>
      <c r="Q85" s="4">
        <f>IF(ISBLANK('Primer Details'!C103),"",IF('Primer Details'!E103="","Please enter Product Type. ",""))</f>
      </c>
      <c r="R85" s="4">
        <f>IF('Primer Details'!D103="","",IF('Primer Details'!C103="","Please enter a sample name for each reaction. ",""))</f>
      </c>
      <c r="X85" s="4" t="e">
        <f>IF(VLOOKUP('Primer Details'!#REF!,Menus!$F$2:$G$53,2,0)="Yes","Yes","")</f>
        <v>#REF!</v>
      </c>
    </row>
    <row r="86" spans="2:24" ht="12.75">
      <c r="B86" s="2">
        <v>86</v>
      </c>
      <c r="J86" s="4" t="e">
        <f>CONCATENATE(,K86,L86,M86,N86,#REF!,O86,,P86,Q86,R86,S86)</f>
        <v>#REF!</v>
      </c>
      <c r="K86" s="7">
        <f>IF('Primer Details'!G104&gt;20000,IF('Primer Details'!B104="BAC","","This read must be perfomed as a BAC Template Type. "),"")</f>
      </c>
      <c r="L86" s="4">
        <f>IF('Primer Details'!D104="Needs Synthesis",IF('Primer Details'!#REF!="","Please enter a sequence for a primer that needs synthesis. ",""),"")</f>
      </c>
      <c r="M86" s="4">
        <f>IF(ISTEXT(X86),"",IF(LEFT('Primer Details'!D104,4)="Free","Please select a primer from the Standard Primer List. ",""))</f>
      </c>
      <c r="N86" s="4">
        <f>IF('Primer Details'!D104="","",IF('Primer Details'!#REF!="",IF('Primer Details'!D104="Premixed","","Please enter a Primer Name. "),""))</f>
      </c>
      <c r="O86" s="4">
        <f>IF(ISBLANK('Primer Details'!C104),"",IF('Primer Details'!B104="","Please enter a Template Type. ",""))</f>
      </c>
      <c r="P86" s="4">
        <f>IF(ISBLANK('Primer Details'!C104),"",IF('Primer Details'!D104="","Please enter Primer Type. ",""))</f>
      </c>
      <c r="Q86" s="4">
        <f>IF(ISBLANK('Primer Details'!C104),"",IF('Primer Details'!E104="","Please enter Product Type. ",""))</f>
      </c>
      <c r="R86" s="4">
        <f>IF('Primer Details'!D104="","",IF('Primer Details'!C104="","Please enter a sample name for each reaction. ",""))</f>
      </c>
      <c r="X86" s="4" t="e">
        <f>IF(VLOOKUP('Primer Details'!#REF!,Menus!$F$2:$G$53,2,0)="Yes","Yes","")</f>
        <v>#REF!</v>
      </c>
    </row>
    <row r="87" spans="2:24" ht="12.75">
      <c r="B87" s="2">
        <v>87</v>
      </c>
      <c r="J87" s="4" t="e">
        <f>CONCATENATE(,K87,L87,M87,N87,#REF!,O87,,P87,Q87,R87,S87)</f>
        <v>#REF!</v>
      </c>
      <c r="K87" s="7">
        <f>IF('Primer Details'!G105&gt;20000,IF('Primer Details'!B105="BAC","","This read must be perfomed as a BAC Template Type. "),"")</f>
      </c>
      <c r="L87" s="4">
        <f>IF('Primer Details'!D105="Needs Synthesis",IF('Primer Details'!#REF!="","Please enter a sequence for a primer that needs synthesis. ",""),"")</f>
      </c>
      <c r="M87" s="4">
        <f>IF(ISTEXT(X87),"",IF(LEFT('Primer Details'!D105,4)="Free","Please select a primer from the Standard Primer List. ",""))</f>
      </c>
      <c r="N87" s="4">
        <f>IF('Primer Details'!D105="","",IF('Primer Details'!#REF!="",IF('Primer Details'!D105="Premixed","","Please enter a Primer Name. "),""))</f>
      </c>
      <c r="O87" s="4">
        <f>IF(ISBLANK('Primer Details'!C105),"",IF('Primer Details'!B105="","Please enter a Template Type. ",""))</f>
      </c>
      <c r="P87" s="4">
        <f>IF(ISBLANK('Primer Details'!C105),"",IF('Primer Details'!D105="","Please enter Primer Type. ",""))</f>
      </c>
      <c r="Q87" s="4">
        <f>IF(ISBLANK('Primer Details'!C105),"",IF('Primer Details'!E105="","Please enter Product Type. ",""))</f>
      </c>
      <c r="R87" s="4">
        <f>IF('Primer Details'!D105="","",IF('Primer Details'!C105="","Please enter a sample name for each reaction. ",""))</f>
      </c>
      <c r="X87" s="4" t="e">
        <f>IF(VLOOKUP('Primer Details'!#REF!,Menus!$F$2:$G$53,2,0)="Yes","Yes","")</f>
        <v>#REF!</v>
      </c>
    </row>
    <row r="88" spans="2:24" ht="12.75">
      <c r="B88" s="2">
        <v>88</v>
      </c>
      <c r="J88" s="4" t="e">
        <f>CONCATENATE(,K88,L88,M88,N88,#REF!,O88,,P88,Q88,R88,S88)</f>
        <v>#REF!</v>
      </c>
      <c r="K88" s="7">
        <f>IF('Primer Details'!G106&gt;20000,IF('Primer Details'!B106="BAC","","This read must be perfomed as a BAC Template Type. "),"")</f>
      </c>
      <c r="L88" s="4">
        <f>IF('Primer Details'!D106="Needs Synthesis",IF('Primer Details'!#REF!="","Please enter a sequence for a primer that needs synthesis. ",""),"")</f>
      </c>
      <c r="M88" s="4">
        <f>IF(ISTEXT(X88),"",IF(LEFT('Primer Details'!D106,4)="Free","Please select a primer from the Standard Primer List. ",""))</f>
      </c>
      <c r="N88" s="4">
        <f>IF('Primer Details'!D106="","",IF('Primer Details'!#REF!="",IF('Primer Details'!D106="Premixed","","Please enter a Primer Name. "),""))</f>
      </c>
      <c r="O88" s="4">
        <f>IF(ISBLANK('Primer Details'!C106),"",IF('Primer Details'!B106="","Please enter a Template Type. ",""))</f>
      </c>
      <c r="P88" s="4">
        <f>IF(ISBLANK('Primer Details'!C106),"",IF('Primer Details'!D106="","Please enter Primer Type. ",""))</f>
      </c>
      <c r="Q88" s="4">
        <f>IF(ISBLANK('Primer Details'!C106),"",IF('Primer Details'!E106="","Please enter Product Type. ",""))</f>
      </c>
      <c r="R88" s="4">
        <f>IF('Primer Details'!D106="","",IF('Primer Details'!C106="","Please enter a sample name for each reaction. ",""))</f>
      </c>
      <c r="X88" s="4" t="e">
        <f>IF(VLOOKUP('Primer Details'!#REF!,Menus!$F$2:$G$53,2,0)="Yes","Yes","")</f>
        <v>#REF!</v>
      </c>
    </row>
    <row r="89" spans="2:24" ht="12.75">
      <c r="B89" s="2">
        <v>89</v>
      </c>
      <c r="J89" s="4" t="e">
        <f>CONCATENATE(,K89,L89,M89,N89,#REF!,O89,,P89,Q89,R89,S89)</f>
        <v>#REF!</v>
      </c>
      <c r="K89" s="7">
        <f>IF('Primer Details'!G107&gt;20000,IF('Primer Details'!B107="BAC","","This read must be perfomed as a BAC Template Type. "),"")</f>
      </c>
      <c r="L89" s="4">
        <f>IF('Primer Details'!D107="Needs Synthesis",IF('Primer Details'!#REF!="","Please enter a sequence for a primer that needs synthesis. ",""),"")</f>
      </c>
      <c r="M89" s="4">
        <f>IF(ISTEXT(X89),"",IF(LEFT('Primer Details'!D107,4)="Free","Please select a primer from the Standard Primer List. ",""))</f>
      </c>
      <c r="N89" s="4">
        <f>IF('Primer Details'!D107="","",IF('Primer Details'!#REF!="",IF('Primer Details'!D107="Premixed","","Please enter a Primer Name. "),""))</f>
      </c>
      <c r="O89" s="4">
        <f>IF(ISBLANK('Primer Details'!C107),"",IF('Primer Details'!B107="","Please enter a Template Type. ",""))</f>
      </c>
      <c r="P89" s="4">
        <f>IF(ISBLANK('Primer Details'!C107),"",IF('Primer Details'!D107="","Please enter Primer Type. ",""))</f>
      </c>
      <c r="Q89" s="4">
        <f>IF(ISBLANK('Primer Details'!C107),"",IF('Primer Details'!E107="","Please enter Product Type. ",""))</f>
      </c>
      <c r="R89" s="4">
        <f>IF('Primer Details'!D107="","",IF('Primer Details'!C107="","Please enter a sample name for each reaction. ",""))</f>
      </c>
      <c r="X89" s="4" t="e">
        <f>IF(VLOOKUP('Primer Details'!#REF!,Menus!$F$2:$G$53,2,0)="Yes","Yes","")</f>
        <v>#REF!</v>
      </c>
    </row>
    <row r="90" spans="2:24" ht="12.75">
      <c r="B90" s="2">
        <v>90</v>
      </c>
      <c r="J90" s="4" t="e">
        <f>CONCATENATE(,K90,L90,M90,N90,#REF!,O90,,P90,Q90,R90,S90)</f>
        <v>#REF!</v>
      </c>
      <c r="K90" s="7">
        <f>IF('Primer Details'!G108&gt;20000,IF('Primer Details'!B108="BAC","","This read must be perfomed as a BAC Template Type. "),"")</f>
      </c>
      <c r="L90" s="4">
        <f>IF('Primer Details'!D108="Needs Synthesis",IF('Primer Details'!#REF!="","Please enter a sequence for a primer that needs synthesis. ",""),"")</f>
      </c>
      <c r="M90" s="4">
        <f>IF(ISTEXT(X90),"",IF(LEFT('Primer Details'!D108,4)="Free","Please select a primer from the Standard Primer List. ",""))</f>
      </c>
      <c r="N90" s="4">
        <f>IF('Primer Details'!D108="","",IF('Primer Details'!#REF!="",IF('Primer Details'!D108="Premixed","","Please enter a Primer Name. "),""))</f>
      </c>
      <c r="O90" s="4">
        <f>IF(ISBLANK('Primer Details'!C108),"",IF('Primer Details'!B108="","Please enter a Template Type. ",""))</f>
      </c>
      <c r="P90" s="4">
        <f>IF(ISBLANK('Primer Details'!C108),"",IF('Primer Details'!D108="","Please enter Primer Type. ",""))</f>
      </c>
      <c r="Q90" s="4">
        <f>IF(ISBLANK('Primer Details'!C108),"",IF('Primer Details'!E108="","Please enter Product Type. ",""))</f>
      </c>
      <c r="R90" s="4">
        <f>IF('Primer Details'!D108="","",IF('Primer Details'!C108="","Please enter a sample name for each reaction. ",""))</f>
      </c>
      <c r="X90" s="4" t="e">
        <f>IF(VLOOKUP('Primer Details'!#REF!,Menus!$F$2:$G$53,2,0)="Yes","Yes","")</f>
        <v>#REF!</v>
      </c>
    </row>
    <row r="91" spans="2:24" ht="12.75">
      <c r="B91" s="2">
        <v>91</v>
      </c>
      <c r="J91" s="4" t="e">
        <f>CONCATENATE(,K91,L91,M91,N91,#REF!,O91,,P91,Q91,R91,S91)</f>
        <v>#REF!</v>
      </c>
      <c r="K91" s="7">
        <f>IF('Primer Details'!G109&gt;20000,IF('Primer Details'!B109="BAC","","This read must be perfomed as a BAC Template Type. "),"")</f>
      </c>
      <c r="L91" s="4">
        <f>IF('Primer Details'!D109="Needs Synthesis",IF('Primer Details'!#REF!="","Please enter a sequence for a primer that needs synthesis. ",""),"")</f>
      </c>
      <c r="M91" s="4">
        <f>IF(ISTEXT(X91),"",IF(LEFT('Primer Details'!D109,4)="Free","Please select a primer from the Standard Primer List. ",""))</f>
      </c>
      <c r="N91" s="4">
        <f>IF('Primer Details'!D109="","",IF('Primer Details'!#REF!="",IF('Primer Details'!D109="Premixed","","Please enter a Primer Name. "),""))</f>
      </c>
      <c r="O91" s="4">
        <f>IF(ISBLANK('Primer Details'!C109),"",IF('Primer Details'!B109="","Please enter a Template Type. ",""))</f>
      </c>
      <c r="P91" s="4">
        <f>IF(ISBLANK('Primer Details'!C109),"",IF('Primer Details'!D109="","Please enter Primer Type. ",""))</f>
      </c>
      <c r="Q91" s="4">
        <f>IF(ISBLANK('Primer Details'!C109),"",IF('Primer Details'!E109="","Please enter Product Type. ",""))</f>
      </c>
      <c r="R91" s="4">
        <f>IF('Primer Details'!D109="","",IF('Primer Details'!C109="","Please enter a sample name for each reaction. ",""))</f>
      </c>
      <c r="X91" s="4" t="e">
        <f>IF(VLOOKUP('Primer Details'!#REF!,Menus!$F$2:$G$53,2,0)="Yes","Yes","")</f>
        <v>#REF!</v>
      </c>
    </row>
    <row r="92" spans="2:24" ht="12.75">
      <c r="B92" s="2">
        <v>92</v>
      </c>
      <c r="J92" s="4" t="e">
        <f>CONCATENATE(,K92,L92,M92,N92,#REF!,O92,,P92,Q92,R92,S92)</f>
        <v>#REF!</v>
      </c>
      <c r="K92" s="7">
        <f>IF('Primer Details'!G110&gt;20000,IF('Primer Details'!B110="BAC","","This read must be perfomed as a BAC Template Type. "),"")</f>
      </c>
      <c r="L92" s="4">
        <f>IF('Primer Details'!D110="Needs Synthesis",IF('Primer Details'!#REF!="","Please enter a sequence for a primer that needs synthesis. ",""),"")</f>
      </c>
      <c r="M92" s="4">
        <f>IF(ISTEXT(X92),"",IF(LEFT('Primer Details'!D110,4)="Free","Please select a primer from the Standard Primer List. ",""))</f>
      </c>
      <c r="N92" s="4">
        <f>IF('Primer Details'!D110="","",IF('Primer Details'!#REF!="",IF('Primer Details'!D110="Premixed","","Please enter a Primer Name. "),""))</f>
      </c>
      <c r="O92" s="4">
        <f>IF(ISBLANK('Primer Details'!C110),"",IF('Primer Details'!B110="","Please enter a Template Type. ",""))</f>
      </c>
      <c r="P92" s="4">
        <f>IF(ISBLANK('Primer Details'!C110),"",IF('Primer Details'!D110="","Please enter Primer Type. ",""))</f>
      </c>
      <c r="Q92" s="4">
        <f>IF(ISBLANK('Primer Details'!C110),"",IF('Primer Details'!E110="","Please enter Product Type. ",""))</f>
      </c>
      <c r="R92" s="4">
        <f>IF('Primer Details'!D110="","",IF('Primer Details'!C110="","Please enter a sample name for each reaction. ",""))</f>
      </c>
      <c r="X92" s="4" t="e">
        <f>IF(VLOOKUP('Primer Details'!#REF!,Menus!$F$2:$G$53,2,0)="Yes","Yes","")</f>
        <v>#REF!</v>
      </c>
    </row>
    <row r="93" spans="2:24" ht="12.75">
      <c r="B93" s="2">
        <v>93</v>
      </c>
      <c r="J93" s="4" t="e">
        <f>CONCATENATE(,K93,L93,M93,N93,#REF!,O93,,P93,Q93,R93,S93)</f>
        <v>#REF!</v>
      </c>
      <c r="K93" s="7">
        <f>IF('Primer Details'!G111&gt;20000,IF('Primer Details'!B111="BAC","","This read must be perfomed as a BAC Template Type. "),"")</f>
      </c>
      <c r="L93" s="4">
        <f>IF('Primer Details'!D111="Needs Synthesis",IF('Primer Details'!#REF!="","Please enter a sequence for a primer that needs synthesis. ",""),"")</f>
      </c>
      <c r="M93" s="4">
        <f>IF(ISTEXT(X93),"",IF(LEFT('Primer Details'!D111,4)="Free","Please select a primer from the Standard Primer List. ",""))</f>
      </c>
      <c r="N93" s="4">
        <f>IF('Primer Details'!D111="","",IF('Primer Details'!#REF!="",IF('Primer Details'!D111="Premixed","","Please enter a Primer Name. "),""))</f>
      </c>
      <c r="O93" s="4">
        <f>IF(ISBLANK('Primer Details'!C111),"",IF('Primer Details'!B111="","Please enter a Template Type. ",""))</f>
      </c>
      <c r="P93" s="4">
        <f>IF(ISBLANK('Primer Details'!C111),"",IF('Primer Details'!D111="","Please enter Primer Type. ",""))</f>
      </c>
      <c r="Q93" s="4">
        <f>IF(ISBLANK('Primer Details'!C111),"",IF('Primer Details'!E111="","Please enter Product Type. ",""))</f>
      </c>
      <c r="R93" s="4">
        <f>IF('Primer Details'!D111="","",IF('Primer Details'!C111="","Please enter a sample name for each reaction. ",""))</f>
      </c>
      <c r="X93" s="4" t="e">
        <f>IF(VLOOKUP('Primer Details'!#REF!,Menus!$F$2:$G$53,2,0)="Yes","Yes","")</f>
        <v>#REF!</v>
      </c>
    </row>
    <row r="94" spans="2:24" ht="12.75">
      <c r="B94" s="2">
        <v>94</v>
      </c>
      <c r="J94" s="4" t="e">
        <f>CONCATENATE(,K94,L94,M94,N94,#REF!,O94,,P94,Q94,R94,S94)</f>
        <v>#REF!</v>
      </c>
      <c r="K94" s="7">
        <f>IF('Primer Details'!G112&gt;20000,IF('Primer Details'!B112="BAC","","This read must be perfomed as a BAC Template Type. "),"")</f>
      </c>
      <c r="L94" s="4">
        <f>IF('Primer Details'!D112="Needs Synthesis",IF('Primer Details'!#REF!="","Please enter a sequence for a primer that needs synthesis. ",""),"")</f>
      </c>
      <c r="M94" s="4">
        <f>IF(ISTEXT(X94),"",IF(LEFT('Primer Details'!D112,4)="Free","Please select a primer from the Standard Primer List. ",""))</f>
      </c>
      <c r="N94" s="4">
        <f>IF('Primer Details'!D112="","",IF('Primer Details'!#REF!="",IF('Primer Details'!D112="Premixed","","Please enter a Primer Name. "),""))</f>
      </c>
      <c r="O94" s="4">
        <f>IF(ISBLANK('Primer Details'!C112),"",IF('Primer Details'!B112="","Please enter a Template Type. ",""))</f>
      </c>
      <c r="P94" s="4">
        <f>IF(ISBLANK('Primer Details'!C112),"",IF('Primer Details'!D112="","Please enter Primer Type. ",""))</f>
      </c>
      <c r="Q94" s="4">
        <f>IF(ISBLANK('Primer Details'!C112),"",IF('Primer Details'!E112="","Please enter Product Type. ",""))</f>
      </c>
      <c r="R94" s="4">
        <f>IF('Primer Details'!D112="","",IF('Primer Details'!C112="","Please enter a sample name for each reaction. ",""))</f>
      </c>
      <c r="X94" s="4" t="e">
        <f>IF(VLOOKUP('Primer Details'!#REF!,Menus!$F$2:$G$53,2,0)="Yes","Yes","")</f>
        <v>#REF!</v>
      </c>
    </row>
    <row r="95" spans="2:24" ht="12.75">
      <c r="B95" s="2">
        <v>95</v>
      </c>
      <c r="J95" s="4" t="e">
        <f>CONCATENATE(,K95,L95,M95,N95,#REF!,O95,,P95,Q95,R95,S95)</f>
        <v>#REF!</v>
      </c>
      <c r="K95" s="7">
        <f>IF('Primer Details'!G113&gt;20000,IF('Primer Details'!B113="BAC","","This read must be perfomed as a BAC Template Type. "),"")</f>
      </c>
      <c r="L95" s="4">
        <f>IF('Primer Details'!D113="Needs Synthesis",IF('Primer Details'!#REF!="","Please enter a sequence for a primer that needs synthesis. ",""),"")</f>
      </c>
      <c r="M95" s="4">
        <f>IF(ISTEXT(X95),"",IF(LEFT('Primer Details'!D113,4)="Free","Please select a primer from the Standard Primer List. ",""))</f>
      </c>
      <c r="N95" s="4">
        <f>IF('Primer Details'!D113="","",IF('Primer Details'!#REF!="",IF('Primer Details'!D113="Premixed","","Please enter a Primer Name. "),""))</f>
      </c>
      <c r="O95" s="4">
        <f>IF(ISBLANK('Primer Details'!C113),"",IF('Primer Details'!B113="","Please enter a Template Type. ",""))</f>
      </c>
      <c r="P95" s="4">
        <f>IF(ISBLANK('Primer Details'!C113),"",IF('Primer Details'!D113="","Please enter Primer Type. ",""))</f>
      </c>
      <c r="Q95" s="4">
        <f>IF(ISBLANK('Primer Details'!C113),"",IF('Primer Details'!E113="","Please enter Product Type. ",""))</f>
      </c>
      <c r="R95" s="4">
        <f>IF('Primer Details'!D113="","",IF('Primer Details'!C113="","Please enter a sample name for each reaction. ",""))</f>
      </c>
      <c r="X95" s="4" t="e">
        <f>IF(VLOOKUP('Primer Details'!#REF!,Menus!$F$2:$G$53,2,0)="Yes","Yes","")</f>
        <v>#REF!</v>
      </c>
    </row>
    <row r="96" spans="2:24" ht="12.75">
      <c r="B96" s="2">
        <v>96</v>
      </c>
      <c r="J96" s="4" t="e">
        <f>CONCATENATE(,K96,L96,M96,N96,#REF!,O96,,P96,Q96,R96,S96)</f>
        <v>#REF!</v>
      </c>
      <c r="K96" s="7">
        <f>IF('Primer Details'!G114&gt;20000,IF('Primer Details'!B114="BAC","","This read must be perfomed as a BAC Template Type. "),"")</f>
      </c>
      <c r="L96" s="4">
        <f>IF('Primer Details'!D114="Needs Synthesis",IF('Primer Details'!#REF!="","Please enter a sequence for a primer that needs synthesis. ",""),"")</f>
      </c>
      <c r="M96" s="4">
        <f>IF(ISTEXT(X96),"",IF(LEFT('Primer Details'!D114,4)="Free","Please select a primer from the Standard Primer List. ",""))</f>
      </c>
      <c r="N96" s="4">
        <f>IF('Primer Details'!D114="","",IF('Primer Details'!#REF!="",IF('Primer Details'!D114="Premixed","","Please enter a Primer Name. "),""))</f>
      </c>
      <c r="O96" s="4">
        <f>IF(ISBLANK('Primer Details'!C114),"",IF('Primer Details'!B114="","Please enter a Template Type. ",""))</f>
      </c>
      <c r="P96" s="4">
        <f>IF(ISBLANK('Primer Details'!C114),"",IF('Primer Details'!D114="","Please enter Primer Type. ",""))</f>
      </c>
      <c r="Q96" s="4">
        <f>IF(ISBLANK('Primer Details'!C114),"",IF('Primer Details'!E114="","Please enter Product Type. ",""))</f>
      </c>
      <c r="R96" s="4">
        <f>IF('Primer Details'!D114="","",IF('Primer Details'!C114="","Please enter a sample name for each reaction. ",""))</f>
      </c>
      <c r="X96" s="4" t="e">
        <f>IF(VLOOKUP('Primer Details'!#REF!,Menus!$F$2:$G$53,2,0)="Yes","Yes","")</f>
        <v>#REF!</v>
      </c>
    </row>
    <row r="97" spans="2:24" ht="12.75">
      <c r="B97" s="2">
        <v>97</v>
      </c>
      <c r="J97" s="4" t="e">
        <f>CONCATENATE(,K97,L97,M97,N97,#REF!,O97,,P97,Q97,R97,S97)</f>
        <v>#REF!</v>
      </c>
      <c r="K97" s="7">
        <f>IF('Primer Details'!G115&gt;20000,IF('Primer Details'!B115="BAC","","This read must be perfomed as a BAC Template Type. "),"")</f>
      </c>
      <c r="L97" s="4">
        <f>IF('Primer Details'!D115="Needs Synthesis",IF('Primer Details'!#REF!="","Please enter a sequence for a primer that needs synthesis. ",""),"")</f>
      </c>
      <c r="M97" s="4">
        <f>IF(ISTEXT(X97),"",IF(LEFT('Primer Details'!D115,4)="Free","Please select a primer from the Standard Primer List. ",""))</f>
      </c>
      <c r="N97" s="4">
        <f>IF('Primer Details'!D115="","",IF('Primer Details'!#REF!="",IF('Primer Details'!D115="Premixed","","Please enter a Primer Name. "),""))</f>
      </c>
      <c r="O97" s="4">
        <f>IF(ISBLANK('Primer Details'!C115),"",IF('Primer Details'!B115="","Please enter a Template Type. ",""))</f>
      </c>
      <c r="P97" s="4">
        <f>IF(ISBLANK('Primer Details'!C115),"",IF('Primer Details'!D115="","Please enter Primer Type. ",""))</f>
      </c>
      <c r="Q97" s="4">
        <f>IF(ISBLANK('Primer Details'!C115),"",IF('Primer Details'!E115="","Please enter Product Type. ",""))</f>
      </c>
      <c r="R97" s="4">
        <f>IF('Primer Details'!D115="","",IF('Primer Details'!C115="","Please enter a sample name for each reaction. ",""))</f>
      </c>
      <c r="X97" s="4" t="e">
        <f>IF(VLOOKUP('Primer Details'!#REF!,Menus!$F$2:$G$53,2,0)="Yes","Yes","")</f>
        <v>#REF!</v>
      </c>
    </row>
    <row r="98" spans="2:24" ht="12.75">
      <c r="B98" s="2">
        <v>98</v>
      </c>
      <c r="J98" s="4" t="e">
        <f>CONCATENATE(,K98,L98,M98,N98,#REF!,O98,,P98,Q98,R98,S98)</f>
        <v>#REF!</v>
      </c>
      <c r="K98" s="7">
        <f>IF('Primer Details'!G116&gt;20000,IF('Primer Details'!B116="BAC","","This read must be perfomed as a BAC Template Type. "),"")</f>
      </c>
      <c r="L98" s="4">
        <f>IF('Primer Details'!D116="Needs Synthesis",IF('Primer Details'!#REF!="","Please enter a sequence for a primer that needs synthesis. ",""),"")</f>
      </c>
      <c r="M98" s="4">
        <f>IF(ISTEXT(X98),"",IF(LEFT('Primer Details'!D116,4)="Free","Please select a primer from the Standard Primer List. ",""))</f>
      </c>
      <c r="N98" s="4">
        <f>IF('Primer Details'!D116="","",IF('Primer Details'!#REF!="",IF('Primer Details'!D116="Premixed","","Please enter a Primer Name. "),""))</f>
      </c>
      <c r="O98" s="4">
        <f>IF(ISBLANK('Primer Details'!C116),"",IF('Primer Details'!B116="","Please enter a Template Type. ",""))</f>
      </c>
      <c r="P98" s="4">
        <f>IF(ISBLANK('Primer Details'!C116),"",IF('Primer Details'!D116="","Please enter Primer Type. ",""))</f>
      </c>
      <c r="Q98" s="4">
        <f>IF(ISBLANK('Primer Details'!C116),"",IF('Primer Details'!E116="","Please enter Product Type. ",""))</f>
      </c>
      <c r="R98" s="4">
        <f>IF('Primer Details'!D116="","",IF('Primer Details'!C116="","Please enter a sample name for each reaction. ",""))</f>
      </c>
      <c r="X98" s="4" t="e">
        <f>IF(VLOOKUP('Primer Details'!#REF!,Menus!$F$2:$G$53,2,0)="Yes","Yes","")</f>
        <v>#REF!</v>
      </c>
    </row>
    <row r="99" spans="2:24" ht="12.75">
      <c r="B99" s="2">
        <v>99</v>
      </c>
      <c r="J99" s="4" t="e">
        <f>CONCATENATE(,K99,L99,M99,N99,#REF!,O99,,P99,Q99,R99,S99)</f>
        <v>#REF!</v>
      </c>
      <c r="K99" s="7">
        <f>IF('Primer Details'!G117&gt;20000,IF('Primer Details'!B117="BAC","","This read must be perfomed as a BAC Template Type. "),"")</f>
      </c>
      <c r="L99" s="4">
        <f>IF('Primer Details'!D117="Needs Synthesis",IF('Primer Details'!#REF!="","Please enter a sequence for a primer that needs synthesis. ",""),"")</f>
      </c>
      <c r="M99" s="4">
        <f>IF(ISTEXT(X99),"",IF(LEFT('Primer Details'!D117,4)="Free","Please select a primer from the Standard Primer List. ",""))</f>
      </c>
      <c r="N99" s="4">
        <f>IF('Primer Details'!D117="","",IF('Primer Details'!#REF!="",IF('Primer Details'!D117="Premixed","","Please enter a Primer Name. "),""))</f>
      </c>
      <c r="O99" s="4">
        <f>IF(ISBLANK('Primer Details'!C117),"",IF('Primer Details'!B117="","Please enter a Template Type. ",""))</f>
      </c>
      <c r="P99" s="4">
        <f>IF(ISBLANK('Primer Details'!C117),"",IF('Primer Details'!D117="","Please enter Primer Type. ",""))</f>
      </c>
      <c r="Q99" s="4">
        <f>IF(ISBLANK('Primer Details'!C117),"",IF('Primer Details'!E117="","Please enter Product Type. ",""))</f>
      </c>
      <c r="R99" s="4">
        <f>IF('Primer Details'!D117="","",IF('Primer Details'!C117="","Please enter a sample name for each reaction. ",""))</f>
      </c>
      <c r="X99" s="4" t="e">
        <f>IF(VLOOKUP('Primer Details'!#REF!,Menus!$F$2:$G$53,2,0)="Yes","Yes","")</f>
        <v>#REF!</v>
      </c>
    </row>
    <row r="100" spans="2:24" ht="12.75">
      <c r="B100" s="2">
        <v>100</v>
      </c>
      <c r="J100" s="4" t="e">
        <f>CONCATENATE(,K100,L100,M100,N100,#REF!,O100,,P100,Q100,R100,S100)</f>
        <v>#REF!</v>
      </c>
      <c r="K100" s="7">
        <f>IF('Primer Details'!G118&gt;20000,IF('Primer Details'!B118="BAC","","This read must be perfomed as a BAC Template Type. "),"")</f>
      </c>
      <c r="L100" s="4">
        <f>IF('Primer Details'!D118="Needs Synthesis",IF('Primer Details'!#REF!="","Please enter a sequence for a primer that needs synthesis. ",""),"")</f>
      </c>
      <c r="M100" s="4">
        <f>IF(ISTEXT(X100),"",IF(LEFT('Primer Details'!D118,4)="Free","Please select a primer from the Standard Primer List. ",""))</f>
      </c>
      <c r="N100" s="4">
        <f>IF('Primer Details'!D118="","",IF('Primer Details'!#REF!="",IF('Primer Details'!D118="Premixed","","Please enter a Primer Name. "),""))</f>
      </c>
      <c r="O100" s="4">
        <f>IF(ISBLANK('Primer Details'!C118),"",IF('Primer Details'!B118="","Please enter a Template Type. ",""))</f>
      </c>
      <c r="P100" s="4">
        <f>IF(ISBLANK('Primer Details'!C118),"",IF('Primer Details'!D118="","Please enter Primer Type. ",""))</f>
      </c>
      <c r="Q100" s="4">
        <f>IF(ISBLANK('Primer Details'!C118),"",IF('Primer Details'!E118="","Please enter Product Type. ",""))</f>
      </c>
      <c r="R100" s="4">
        <f>IF('Primer Details'!D118="","",IF('Primer Details'!C118="","Please enter a sample name for each reaction. ",""))</f>
      </c>
      <c r="X100" s="4" t="e">
        <f>IF(VLOOKUP('Primer Details'!#REF!,Menus!$F$2:$G$53,2,0)="Yes","Yes","")</f>
        <v>#REF!</v>
      </c>
    </row>
    <row r="101" spans="2:24" ht="12.75">
      <c r="B101" s="2">
        <v>101</v>
      </c>
      <c r="J101" s="4" t="e">
        <f>CONCATENATE(,K101,L101,M101,N101,#REF!,O101,,P101,Q101,R101,S101)</f>
        <v>#REF!</v>
      </c>
      <c r="K101" s="7">
        <f>IF('Primer Details'!G119&gt;20000,IF('Primer Details'!B119="BAC","","This read must be perfomed as a BAC Template Type. "),"")</f>
      </c>
      <c r="L101" s="4">
        <f>IF('Primer Details'!D119="Needs Synthesis",IF('Primer Details'!#REF!="","Please enter a sequence for a primer that needs synthesis. ",""),"")</f>
      </c>
      <c r="M101" s="4">
        <f>IF(ISTEXT(X101),"",IF(LEFT('Primer Details'!D119,4)="Free","Please select a primer from the Standard Primer List. ",""))</f>
      </c>
      <c r="N101" s="4">
        <f>IF('Primer Details'!D119="","",IF('Primer Details'!#REF!="",IF('Primer Details'!D119="Premixed","","Please enter a Primer Name. "),""))</f>
      </c>
      <c r="O101" s="4">
        <f>IF(ISBLANK('Primer Details'!C119),"",IF('Primer Details'!B119="","Please enter a Template Type. ",""))</f>
      </c>
      <c r="P101" s="4">
        <f>IF(ISBLANK('Primer Details'!C119),"",IF('Primer Details'!D119="","Please enter Primer Type. ",""))</f>
      </c>
      <c r="Q101" s="4">
        <f>IF(ISBLANK('Primer Details'!C119),"",IF('Primer Details'!E119="","Please enter Product Type. ",""))</f>
      </c>
      <c r="R101" s="4">
        <f>IF('Primer Details'!D119="","",IF('Primer Details'!C119="","Please enter a sample name for each reaction. ",""))</f>
      </c>
      <c r="X101" s="4" t="e">
        <f>IF(VLOOKUP('Primer Details'!#REF!,Menus!$F$2:$G$53,2,0)="Yes","Yes","")</f>
        <v>#REF!</v>
      </c>
    </row>
    <row r="102" spans="2:24" ht="12.75">
      <c r="B102" s="2">
        <v>102</v>
      </c>
      <c r="J102" s="4" t="e">
        <f>CONCATENATE(,K102,L102,M102,N102,#REF!,O102,,P102,Q102,R102,S102)</f>
        <v>#REF!</v>
      </c>
      <c r="K102" s="7">
        <f>IF('Primer Details'!G120&gt;20000,IF('Primer Details'!B120="BAC","","This read must be perfomed as a BAC Template Type. "),"")</f>
      </c>
      <c r="L102" s="4">
        <f>IF('Primer Details'!D120="Needs Synthesis",IF('Primer Details'!#REF!="","Please enter a sequence for a primer that needs synthesis. ",""),"")</f>
      </c>
      <c r="M102" s="4">
        <f>IF(ISTEXT(X102),"",IF(LEFT('Primer Details'!D120,4)="Free","Please select a primer from the Standard Primer List. ",""))</f>
      </c>
      <c r="N102" s="4">
        <f>IF('Primer Details'!D120="","",IF('Primer Details'!#REF!="",IF('Primer Details'!D120="Premixed","","Please enter a Primer Name. "),""))</f>
      </c>
      <c r="O102" s="4">
        <f>IF(ISBLANK('Primer Details'!C120),"",IF('Primer Details'!B120="","Please enter a Template Type. ",""))</f>
      </c>
      <c r="P102" s="4">
        <f>IF(ISBLANK('Primer Details'!C120),"",IF('Primer Details'!D120="","Please enter Primer Type. ",""))</f>
      </c>
      <c r="Q102" s="4">
        <f>IF(ISBLANK('Primer Details'!C120),"",IF('Primer Details'!E120="","Please enter Product Type. ",""))</f>
      </c>
      <c r="R102" s="4">
        <f>IF('Primer Details'!D120="","",IF('Primer Details'!C120="","Please enter a sample name for each reaction. ",""))</f>
      </c>
      <c r="X102" s="4" t="e">
        <f>IF(VLOOKUP('Primer Details'!#REF!,Menus!$F$2:$G$53,2,0)="Yes","Yes","")</f>
        <v>#REF!</v>
      </c>
    </row>
    <row r="103" spans="2:24" ht="12.75">
      <c r="B103" s="2">
        <v>103</v>
      </c>
      <c r="J103" s="4" t="e">
        <f>CONCATENATE(,K103,L103,M103,N103,#REF!,O103,,P103,Q103,R103,S103)</f>
        <v>#REF!</v>
      </c>
      <c r="K103" s="7">
        <f>IF('Primer Details'!G121&gt;20000,IF('Primer Details'!B121="BAC","","This read must be perfomed as a BAC Template Type. "),"")</f>
      </c>
      <c r="L103" s="4">
        <f>IF('Primer Details'!D121="Needs Synthesis",IF('Primer Details'!#REF!="","Please enter a sequence for a primer that needs synthesis. ",""),"")</f>
      </c>
      <c r="M103" s="4">
        <f>IF(ISTEXT(X103),"",IF(LEFT('Primer Details'!D121,4)="Free","Please select a primer from the Standard Primer List. ",""))</f>
      </c>
      <c r="N103" s="4">
        <f>IF('Primer Details'!D121="","",IF('Primer Details'!#REF!="",IF('Primer Details'!D121="Premixed","","Please enter a Primer Name. "),""))</f>
      </c>
      <c r="O103" s="4">
        <f>IF(ISBLANK('Primer Details'!C121),"",IF('Primer Details'!B121="","Please enter a Template Type. ",""))</f>
      </c>
      <c r="P103" s="4">
        <f>IF(ISBLANK('Primer Details'!C121),"",IF('Primer Details'!D121="","Please enter Primer Type. ",""))</f>
      </c>
      <c r="Q103" s="4">
        <f>IF(ISBLANK('Primer Details'!C121),"",IF('Primer Details'!E121="","Please enter Product Type. ",""))</f>
      </c>
      <c r="R103" s="4">
        <f>IF('Primer Details'!D121="","",IF('Primer Details'!C121="","Please enter a sample name for each reaction. ",""))</f>
      </c>
      <c r="X103" s="4" t="e">
        <f>IF(VLOOKUP('Primer Details'!#REF!,Menus!$F$2:$G$53,2,0)="Yes","Yes","")</f>
        <v>#REF!</v>
      </c>
    </row>
    <row r="104" spans="2:24" ht="12.75">
      <c r="B104" s="2">
        <v>104</v>
      </c>
      <c r="J104" s="4" t="e">
        <f>CONCATENATE(,K104,L104,M104,N104,#REF!,O104,,P104,Q104,R104,S104)</f>
        <v>#REF!</v>
      </c>
      <c r="K104" s="7">
        <f>IF('Primer Details'!G122&gt;20000,IF('Primer Details'!B122="BAC","","This read must be perfomed as a BAC Template Type. "),"")</f>
      </c>
      <c r="L104" s="4">
        <f>IF('Primer Details'!D122="Needs Synthesis",IF('Primer Details'!#REF!="","Please enter a sequence for a primer that needs synthesis. ",""),"")</f>
      </c>
      <c r="M104" s="4">
        <f>IF(ISTEXT(X104),"",IF(LEFT('Primer Details'!D122,4)="Free","Please select a primer from the Standard Primer List. ",""))</f>
      </c>
      <c r="N104" s="4">
        <f>IF('Primer Details'!D122="","",IF('Primer Details'!#REF!="",IF('Primer Details'!D122="Premixed","","Please enter a Primer Name. "),""))</f>
      </c>
      <c r="O104" s="4">
        <f>IF(ISBLANK('Primer Details'!C122),"",IF('Primer Details'!B122="","Please enter a Template Type. ",""))</f>
      </c>
      <c r="P104" s="4">
        <f>IF(ISBLANK('Primer Details'!C122),"",IF('Primer Details'!D122="","Please enter Primer Type. ",""))</f>
      </c>
      <c r="Q104" s="4">
        <f>IF(ISBLANK('Primer Details'!C122),"",IF('Primer Details'!E122="","Please enter Product Type. ",""))</f>
      </c>
      <c r="R104" s="4">
        <f>IF('Primer Details'!D122="","",IF('Primer Details'!C122="","Please enter a sample name for each reaction. ",""))</f>
      </c>
      <c r="X104" s="4" t="e">
        <f>IF(VLOOKUP('Primer Details'!#REF!,Menus!$F$2:$G$53,2,0)="Yes","Yes","")</f>
        <v>#REF!</v>
      </c>
    </row>
    <row r="105" spans="2:24" ht="12.75">
      <c r="B105" s="2">
        <v>105</v>
      </c>
      <c r="J105" s="4" t="e">
        <f>CONCATENATE(,K105,L105,M105,N105,#REF!,O105,,P105,Q105,R105,S105)</f>
        <v>#REF!</v>
      </c>
      <c r="K105" s="7">
        <f>IF('Primer Details'!G123&gt;20000,IF('Primer Details'!B123="BAC","","This read must be perfomed as a BAC Template Type. "),"")</f>
      </c>
      <c r="L105" s="4">
        <f>IF('Primer Details'!D123="Needs Synthesis",IF('Primer Details'!#REF!="","Please enter a sequence for a primer that needs synthesis. ",""),"")</f>
      </c>
      <c r="M105" s="4">
        <f>IF(ISTEXT(X105),"",IF(LEFT('Primer Details'!D123,4)="Free","Please select a primer from the Standard Primer List. ",""))</f>
      </c>
      <c r="N105" s="4">
        <f>IF('Primer Details'!D123="","",IF('Primer Details'!#REF!="",IF('Primer Details'!D123="Premixed","","Please enter a Primer Name. "),""))</f>
      </c>
      <c r="O105" s="4">
        <f>IF(ISBLANK('Primer Details'!C123),"",IF('Primer Details'!B123="","Please enter a Template Type. ",""))</f>
      </c>
      <c r="P105" s="4">
        <f>IF(ISBLANK('Primer Details'!C123),"",IF('Primer Details'!D123="","Please enter Primer Type. ",""))</f>
      </c>
      <c r="Q105" s="4">
        <f>IF(ISBLANK('Primer Details'!C123),"",IF('Primer Details'!E123="","Please enter Product Type. ",""))</f>
      </c>
      <c r="R105" s="4">
        <f>IF('Primer Details'!D123="","",IF('Primer Details'!C123="","Please enter a sample name for each reaction. ",""))</f>
      </c>
      <c r="X105" s="4" t="e">
        <f>IF(VLOOKUP('Primer Details'!#REF!,Menus!$F$2:$G$53,2,0)="Yes","Yes","")</f>
        <v>#REF!</v>
      </c>
    </row>
    <row r="106" spans="2:24" ht="12.75">
      <c r="B106" s="2">
        <v>106</v>
      </c>
      <c r="J106" s="4" t="e">
        <f>CONCATENATE(,K106,L106,M106,N106,#REF!,O106,,P106,Q106,R106,S106)</f>
        <v>#REF!</v>
      </c>
      <c r="K106" s="7">
        <f>IF('Primer Details'!G124&gt;20000,IF('Primer Details'!B124="BAC","","This read must be perfomed as a BAC Template Type. "),"")</f>
      </c>
      <c r="L106" s="4">
        <f>IF('Primer Details'!D124="Needs Synthesis",IF('Primer Details'!#REF!="","Please enter a sequence for a primer that needs synthesis. ",""),"")</f>
      </c>
      <c r="M106" s="4">
        <f>IF(ISTEXT(X106),"",IF(LEFT('Primer Details'!D124,4)="Free","Please select a primer from the Standard Primer List. ",""))</f>
      </c>
      <c r="N106" s="4">
        <f>IF('Primer Details'!D124="","",IF('Primer Details'!#REF!="",IF('Primer Details'!D124="Premixed","","Please enter a Primer Name. "),""))</f>
      </c>
      <c r="O106" s="4">
        <f>IF(ISBLANK('Primer Details'!C124),"",IF('Primer Details'!B124="","Please enter a Template Type. ",""))</f>
      </c>
      <c r="P106" s="4">
        <f>IF(ISBLANK('Primer Details'!C124),"",IF('Primer Details'!D124="","Please enter Primer Type. ",""))</f>
      </c>
      <c r="Q106" s="4">
        <f>IF(ISBLANK('Primer Details'!C124),"",IF('Primer Details'!E124="","Please enter Product Type. ",""))</f>
      </c>
      <c r="R106" s="4">
        <f>IF('Primer Details'!D124="","",IF('Primer Details'!C124="","Please enter a sample name for each reaction. ",""))</f>
      </c>
      <c r="X106" s="4" t="e">
        <f>IF(VLOOKUP('Primer Details'!#REF!,Menus!$F$2:$G$53,2,0)="Yes","Yes","")</f>
        <v>#REF!</v>
      </c>
    </row>
    <row r="107" spans="2:24" ht="12.75">
      <c r="B107" s="2">
        <v>107</v>
      </c>
      <c r="J107" s="4" t="e">
        <f>CONCATENATE(,K107,L107,M107,N107,#REF!,O107,,P107,Q107,R107,S107)</f>
        <v>#REF!</v>
      </c>
      <c r="K107" s="7">
        <f>IF('Primer Details'!G125&gt;20000,IF('Primer Details'!B125="BAC","","This read must be perfomed as a BAC Template Type. "),"")</f>
      </c>
      <c r="L107" s="4">
        <f>IF('Primer Details'!D125="Needs Synthesis",IF('Primer Details'!#REF!="","Please enter a sequence for a primer that needs synthesis. ",""),"")</f>
      </c>
      <c r="M107" s="4">
        <f>IF(ISTEXT(X107),"",IF(LEFT('Primer Details'!D125,4)="Free","Please select a primer from the Standard Primer List. ",""))</f>
      </c>
      <c r="N107" s="4">
        <f>IF('Primer Details'!D125="","",IF('Primer Details'!#REF!="",IF('Primer Details'!D125="Premixed","","Please enter a Primer Name. "),""))</f>
      </c>
      <c r="O107" s="4">
        <f>IF(ISBLANK('Primer Details'!C125),"",IF('Primer Details'!B125="","Please enter a Template Type. ",""))</f>
      </c>
      <c r="P107" s="4">
        <f>IF(ISBLANK('Primer Details'!C125),"",IF('Primer Details'!D125="","Please enter Primer Type. ",""))</f>
      </c>
      <c r="Q107" s="4">
        <f>IF(ISBLANK('Primer Details'!C125),"",IF('Primer Details'!E125="","Please enter Product Type. ",""))</f>
      </c>
      <c r="R107" s="4">
        <f>IF('Primer Details'!D125="","",IF('Primer Details'!C125="","Please enter a sample name for each reaction. ",""))</f>
      </c>
      <c r="X107" s="4" t="e">
        <f>IF(VLOOKUP('Primer Details'!#REF!,Menus!$F$2:$G$53,2,0)="Yes","Yes","")</f>
        <v>#REF!</v>
      </c>
    </row>
    <row r="108" spans="2:24" ht="12.75">
      <c r="B108" s="2">
        <v>108</v>
      </c>
      <c r="J108" s="4" t="e">
        <f>CONCATENATE(,K108,L108,M108,N108,#REF!,O108,,P108,Q108,R108,S108)</f>
        <v>#REF!</v>
      </c>
      <c r="K108" s="7">
        <f>IF('Primer Details'!G126&gt;20000,IF('Primer Details'!B126="BAC","","This read must be perfomed as a BAC Template Type. "),"")</f>
      </c>
      <c r="L108" s="4">
        <f>IF('Primer Details'!D126="Needs Synthesis",IF('Primer Details'!#REF!="","Please enter a sequence for a primer that needs synthesis. ",""),"")</f>
      </c>
      <c r="M108" s="4">
        <f>IF(ISTEXT(X108),"",IF(LEFT('Primer Details'!D126,4)="Free","Please select a primer from the Standard Primer List. ",""))</f>
      </c>
      <c r="N108" s="4">
        <f>IF('Primer Details'!D126="","",IF('Primer Details'!#REF!="",IF('Primer Details'!D126="Premixed","","Please enter a Primer Name. "),""))</f>
      </c>
      <c r="O108" s="4">
        <f>IF(ISBLANK('Primer Details'!C126),"",IF('Primer Details'!B126="","Please enter a Template Type. ",""))</f>
      </c>
      <c r="P108" s="4">
        <f>IF(ISBLANK('Primer Details'!C126),"",IF('Primer Details'!D126="","Please enter Primer Type. ",""))</f>
      </c>
      <c r="Q108" s="4">
        <f>IF(ISBLANK('Primer Details'!C126),"",IF('Primer Details'!E126="","Please enter Product Type. ",""))</f>
      </c>
      <c r="R108" s="4">
        <f>IF('Primer Details'!D126="","",IF('Primer Details'!C126="","Please enter a sample name for each reaction. ",""))</f>
      </c>
      <c r="X108" s="4" t="e">
        <f>IF(VLOOKUP('Primer Details'!#REF!,Menus!$F$2:$G$53,2,0)="Yes","Yes","")</f>
        <v>#REF!</v>
      </c>
    </row>
    <row r="109" spans="2:24" ht="12.75">
      <c r="B109" s="2">
        <v>109</v>
      </c>
      <c r="J109" s="4" t="e">
        <f>CONCATENATE(,K109,L109,M109,N109,#REF!,O109,,P109,Q109,R109,S109)</f>
        <v>#REF!</v>
      </c>
      <c r="K109" s="7">
        <f>IF('Primer Details'!G127&gt;20000,IF('Primer Details'!B127="BAC","","This read must be perfomed as a BAC Template Type. "),"")</f>
      </c>
      <c r="L109" s="4">
        <f>IF('Primer Details'!D127="Needs Synthesis",IF('Primer Details'!#REF!="","Please enter a sequence for a primer that needs synthesis. ",""),"")</f>
      </c>
      <c r="M109" s="4">
        <f>IF(ISTEXT(X109),"",IF(LEFT('Primer Details'!D127,4)="Free","Please select a primer from the Standard Primer List. ",""))</f>
      </c>
      <c r="N109" s="4">
        <f>IF('Primer Details'!D127="","",IF('Primer Details'!#REF!="",IF('Primer Details'!D127="Premixed","","Please enter a Primer Name. "),""))</f>
      </c>
      <c r="O109" s="4">
        <f>IF(ISBLANK('Primer Details'!C127),"",IF('Primer Details'!B127="","Please enter a Template Type. ",""))</f>
      </c>
      <c r="P109" s="4">
        <f>IF(ISBLANK('Primer Details'!C127),"",IF('Primer Details'!D127="","Please enter Primer Type. ",""))</f>
      </c>
      <c r="Q109" s="4">
        <f>IF(ISBLANK('Primer Details'!C127),"",IF('Primer Details'!E127="","Please enter Product Type. ",""))</f>
      </c>
      <c r="R109" s="4">
        <f>IF('Primer Details'!D127="","",IF('Primer Details'!C127="","Please enter a sample name for each reaction. ",""))</f>
      </c>
      <c r="X109" s="4" t="e">
        <f>IF(VLOOKUP('Primer Details'!#REF!,Menus!$F$2:$G$53,2,0)="Yes","Yes","")</f>
        <v>#REF!</v>
      </c>
    </row>
    <row r="110" spans="2:24" ht="12.75">
      <c r="B110" s="2">
        <v>110</v>
      </c>
      <c r="J110" s="4" t="e">
        <f>CONCATENATE(,K110,L110,M110,N110,#REF!,O110,,P110,Q110,R110,S110)</f>
        <v>#REF!</v>
      </c>
      <c r="K110" s="7">
        <f>IF('Primer Details'!G128&gt;20000,IF('Primer Details'!B128="BAC","","This read must be perfomed as a BAC Template Type. "),"")</f>
      </c>
      <c r="L110" s="4">
        <f>IF('Primer Details'!D128="Needs Synthesis",IF('Primer Details'!#REF!="","Please enter a sequence for a primer that needs synthesis. ",""),"")</f>
      </c>
      <c r="M110" s="4">
        <f>IF(ISTEXT(X110),"",IF(LEFT('Primer Details'!D128,4)="Free","Please select a primer from the Standard Primer List. ",""))</f>
      </c>
      <c r="N110" s="4">
        <f>IF('Primer Details'!D128="","",IF('Primer Details'!#REF!="",IF('Primer Details'!D128="Premixed","","Please enter a Primer Name. "),""))</f>
      </c>
      <c r="O110" s="4">
        <f>IF(ISBLANK('Primer Details'!C128),"",IF('Primer Details'!B128="","Please enter a Template Type. ",""))</f>
      </c>
      <c r="P110" s="4">
        <f>IF(ISBLANK('Primer Details'!C128),"",IF('Primer Details'!D128="","Please enter Primer Type. ",""))</f>
      </c>
      <c r="Q110" s="4">
        <f>IF(ISBLANK('Primer Details'!C128),"",IF('Primer Details'!E128="","Please enter Product Type. ",""))</f>
      </c>
      <c r="R110" s="4">
        <f>IF('Primer Details'!D128="","",IF('Primer Details'!C128="","Please enter a sample name for each reaction. ",""))</f>
      </c>
      <c r="X110" s="4" t="e">
        <f>IF(VLOOKUP('Primer Details'!#REF!,Menus!$F$2:$G$53,2,0)="Yes","Yes","")</f>
        <v>#REF!</v>
      </c>
    </row>
    <row r="111" spans="2:24" ht="12.75">
      <c r="B111" s="2">
        <v>111</v>
      </c>
      <c r="J111" s="4" t="e">
        <f>CONCATENATE(,K111,L111,M111,N111,#REF!,O111,,P111,Q111,R111,S111)</f>
        <v>#REF!</v>
      </c>
      <c r="K111" s="7">
        <f>IF('Primer Details'!G129&gt;20000,IF('Primer Details'!B129="BAC","","This read must be perfomed as a BAC Template Type. "),"")</f>
      </c>
      <c r="L111" s="4">
        <f>IF('Primer Details'!D129="Needs Synthesis",IF('Primer Details'!#REF!="","Please enter a sequence for a primer that needs synthesis. ",""),"")</f>
      </c>
      <c r="M111" s="4">
        <f>IF(ISTEXT(X111),"",IF(LEFT('Primer Details'!D129,4)="Free","Please select a primer from the Standard Primer List. ",""))</f>
      </c>
      <c r="N111" s="4">
        <f>IF('Primer Details'!D129="","",IF('Primer Details'!#REF!="",IF('Primer Details'!D129="Premixed","","Please enter a Primer Name. "),""))</f>
      </c>
      <c r="O111" s="4">
        <f>IF(ISBLANK('Primer Details'!C129),"",IF('Primer Details'!B129="","Please enter a Template Type. ",""))</f>
      </c>
      <c r="P111" s="4">
        <f>IF(ISBLANK('Primer Details'!C129),"",IF('Primer Details'!D129="","Please enter Primer Type. ",""))</f>
      </c>
      <c r="Q111" s="4">
        <f>IF(ISBLANK('Primer Details'!C129),"",IF('Primer Details'!E129="","Please enter Product Type. ",""))</f>
      </c>
      <c r="R111" s="4">
        <f>IF('Primer Details'!D129="","",IF('Primer Details'!C129="","Please enter a sample name for each reaction. ",""))</f>
      </c>
      <c r="X111" s="4" t="e">
        <f>IF(VLOOKUP('Primer Details'!#REF!,Menus!$F$2:$G$53,2,0)="Yes","Yes","")</f>
        <v>#REF!</v>
      </c>
    </row>
    <row r="112" spans="2:24" ht="12.75">
      <c r="B112" s="2">
        <v>112</v>
      </c>
      <c r="J112" s="4" t="e">
        <f>CONCATENATE(,K112,L112,M112,N112,#REF!,O112,,P112,Q112,R112,S112)</f>
        <v>#REF!</v>
      </c>
      <c r="K112" s="7">
        <f>IF('Primer Details'!G130&gt;20000,IF('Primer Details'!B130="BAC","","This read must be perfomed as a BAC Template Type. "),"")</f>
      </c>
      <c r="L112" s="4">
        <f>IF('Primer Details'!D130="Needs Synthesis",IF('Primer Details'!#REF!="","Please enter a sequence for a primer that needs synthesis. ",""),"")</f>
      </c>
      <c r="M112" s="4">
        <f>IF(ISTEXT(X112),"",IF(LEFT('Primer Details'!D130,4)="Free","Please select a primer from the Standard Primer List. ",""))</f>
      </c>
      <c r="N112" s="4">
        <f>IF('Primer Details'!D130="","",IF('Primer Details'!#REF!="",IF('Primer Details'!D130="Premixed","","Please enter a Primer Name. "),""))</f>
      </c>
      <c r="O112" s="4">
        <f>IF(ISBLANK('Primer Details'!C130),"",IF('Primer Details'!B130="","Please enter a Template Type. ",""))</f>
      </c>
      <c r="P112" s="4">
        <f>IF(ISBLANK('Primer Details'!C130),"",IF('Primer Details'!D130="","Please enter Primer Type. ",""))</f>
      </c>
      <c r="Q112" s="4">
        <f>IF(ISBLANK('Primer Details'!C130),"",IF('Primer Details'!E130="","Please enter Product Type. ",""))</f>
      </c>
      <c r="R112" s="4">
        <f>IF('Primer Details'!D130="","",IF('Primer Details'!C130="","Please enter a sample name for each reaction. ",""))</f>
      </c>
      <c r="X112" s="4" t="e">
        <f>IF(VLOOKUP('Primer Details'!#REF!,Menus!$F$2:$G$53,2,0)="Yes","Yes","")</f>
        <v>#REF!</v>
      </c>
    </row>
    <row r="113" spans="2:24" ht="12.75">
      <c r="B113" s="2">
        <v>113</v>
      </c>
      <c r="J113" s="4" t="e">
        <f>CONCATENATE(,K113,L113,M113,N113,#REF!,O113,,P113,Q113,R113,S113)</f>
        <v>#REF!</v>
      </c>
      <c r="K113" s="7">
        <f>IF('Primer Details'!G131&gt;20000,IF('Primer Details'!B131="BAC","","This read must be perfomed as a BAC Template Type. "),"")</f>
      </c>
      <c r="L113" s="4">
        <f>IF('Primer Details'!D131="Needs Synthesis",IF('Primer Details'!#REF!="","Please enter a sequence for a primer that needs synthesis. ",""),"")</f>
      </c>
      <c r="M113" s="4">
        <f>IF(ISTEXT(X113),"",IF(LEFT('Primer Details'!D131,4)="Free","Please select a primer from the Standard Primer List. ",""))</f>
      </c>
      <c r="N113" s="4">
        <f>IF('Primer Details'!D131="","",IF('Primer Details'!#REF!="",IF('Primer Details'!D131="Premixed","","Please enter a Primer Name. "),""))</f>
      </c>
      <c r="O113" s="4">
        <f>IF(ISBLANK('Primer Details'!C131),"",IF('Primer Details'!B131="","Please enter a Template Type. ",""))</f>
      </c>
      <c r="P113" s="4">
        <f>IF(ISBLANK('Primer Details'!C131),"",IF('Primer Details'!D131="","Please enter Primer Type. ",""))</f>
      </c>
      <c r="Q113" s="4">
        <f>IF(ISBLANK('Primer Details'!C131),"",IF('Primer Details'!E131="","Please enter Product Type. ",""))</f>
      </c>
      <c r="R113" s="4">
        <f>IF('Primer Details'!D131="","",IF('Primer Details'!C131="","Please enter a sample name for each reaction. ",""))</f>
      </c>
      <c r="X113" s="4" t="e">
        <f>IF(VLOOKUP('Primer Details'!#REF!,Menus!$F$2:$G$53,2,0)="Yes","Yes","")</f>
        <v>#REF!</v>
      </c>
    </row>
    <row r="114" spans="2:24" ht="12.75">
      <c r="B114" s="2">
        <v>114</v>
      </c>
      <c r="J114" s="4" t="e">
        <f>CONCATENATE(,K114,L114,M114,N114,#REF!,O114,,P114,Q114,R114,S114)</f>
        <v>#REF!</v>
      </c>
      <c r="K114" s="7">
        <f>IF('Primer Details'!G132&gt;20000,IF('Primer Details'!B132="BAC","","This read must be perfomed as a BAC Template Type. "),"")</f>
      </c>
      <c r="L114" s="4">
        <f>IF('Primer Details'!D132="Needs Synthesis",IF('Primer Details'!#REF!="","Please enter a sequence for a primer that needs synthesis. ",""),"")</f>
      </c>
      <c r="M114" s="4">
        <f>IF(ISTEXT(X114),"",IF(LEFT('Primer Details'!D132,4)="Free","Please select a primer from the Standard Primer List. ",""))</f>
      </c>
      <c r="N114" s="4">
        <f>IF('Primer Details'!D132="","",IF('Primer Details'!#REF!="",IF('Primer Details'!D132="Premixed","","Please enter a Primer Name. "),""))</f>
      </c>
      <c r="O114" s="4">
        <f>IF(ISBLANK('Primer Details'!C132),"",IF('Primer Details'!B132="","Please enter a Template Type. ",""))</f>
      </c>
      <c r="P114" s="4">
        <f>IF(ISBLANK('Primer Details'!C132),"",IF('Primer Details'!D132="","Please enter Primer Type. ",""))</f>
      </c>
      <c r="Q114" s="4">
        <f>IF(ISBLANK('Primer Details'!C132),"",IF('Primer Details'!E132="","Please enter Product Type. ",""))</f>
      </c>
      <c r="R114" s="4">
        <f>IF('Primer Details'!D132="","",IF('Primer Details'!C132="","Please enter a sample name for each reaction. ",""))</f>
      </c>
      <c r="X114" s="4" t="e">
        <f>IF(VLOOKUP('Primer Details'!#REF!,Menus!$F$2:$G$53,2,0)="Yes","Yes","")</f>
        <v>#REF!</v>
      </c>
    </row>
    <row r="115" spans="2:24" ht="12.75">
      <c r="B115" s="2">
        <v>115</v>
      </c>
      <c r="J115" s="4" t="e">
        <f>CONCATENATE(,K115,L115,M115,N115,#REF!,O115,,P115,Q115,R115,S115)</f>
        <v>#REF!</v>
      </c>
      <c r="K115" s="7">
        <f>IF('Primer Details'!G133&gt;20000,IF('Primer Details'!B133="BAC","","This read must be perfomed as a BAC Template Type. "),"")</f>
      </c>
      <c r="L115" s="4">
        <f>IF('Primer Details'!D133="Needs Synthesis",IF('Primer Details'!#REF!="","Please enter a sequence for a primer that needs synthesis. ",""),"")</f>
      </c>
      <c r="M115" s="4">
        <f>IF(ISTEXT(X115),"",IF(LEFT('Primer Details'!D133,4)="Free","Please select a primer from the Standard Primer List. ",""))</f>
      </c>
      <c r="N115" s="4">
        <f>IF('Primer Details'!D133="","",IF('Primer Details'!#REF!="",IF('Primer Details'!D133="Premixed","","Please enter a Primer Name. "),""))</f>
      </c>
      <c r="O115" s="4">
        <f>IF(ISBLANK('Primer Details'!C133),"",IF('Primer Details'!B133="","Please enter a Template Type. ",""))</f>
      </c>
      <c r="P115" s="4">
        <f>IF(ISBLANK('Primer Details'!C133),"",IF('Primer Details'!D133="","Please enter Primer Type. ",""))</f>
      </c>
      <c r="Q115" s="4">
        <f>IF(ISBLANK('Primer Details'!C133),"",IF('Primer Details'!E133="","Please enter Product Type. ",""))</f>
      </c>
      <c r="R115" s="4">
        <f>IF('Primer Details'!D133="","",IF('Primer Details'!C133="","Please enter a sample name for each reaction. ",""))</f>
      </c>
      <c r="X115" s="4" t="e">
        <f>IF(VLOOKUP('Primer Details'!#REF!,Menus!$F$2:$G$53,2,0)="Yes","Yes","")</f>
        <v>#REF!</v>
      </c>
    </row>
    <row r="116" spans="2:24" ht="12.75">
      <c r="B116" s="2">
        <v>116</v>
      </c>
      <c r="J116" s="4" t="e">
        <f>CONCATENATE(,K116,L116,M116,N116,#REF!,O116,,P116,Q116,R116,S116)</f>
        <v>#REF!</v>
      </c>
      <c r="K116" s="7">
        <f>IF('Primer Details'!G134&gt;20000,IF('Primer Details'!B134="BAC","","This read must be perfomed as a BAC Template Type. "),"")</f>
      </c>
      <c r="L116" s="4">
        <f>IF('Primer Details'!D134="Needs Synthesis",IF('Primer Details'!#REF!="","Please enter a sequence for a primer that needs synthesis. ",""),"")</f>
      </c>
      <c r="M116" s="4">
        <f>IF(ISTEXT(X116),"",IF(LEFT('Primer Details'!D134,4)="Free","Please select a primer from the Standard Primer List. ",""))</f>
      </c>
      <c r="N116" s="4">
        <f>IF('Primer Details'!D134="","",IF('Primer Details'!#REF!="",IF('Primer Details'!D134="Premixed","","Please enter a Primer Name. "),""))</f>
      </c>
      <c r="O116" s="4">
        <f>IF(ISBLANK('Primer Details'!C134),"",IF('Primer Details'!B134="","Please enter a Template Type. ",""))</f>
      </c>
      <c r="P116" s="4">
        <f>IF(ISBLANK('Primer Details'!C134),"",IF('Primer Details'!D134="","Please enter Primer Type. ",""))</f>
      </c>
      <c r="Q116" s="4">
        <f>IF(ISBLANK('Primer Details'!C134),"",IF('Primer Details'!E134="","Please enter Product Type. ",""))</f>
      </c>
      <c r="R116" s="4">
        <f>IF('Primer Details'!D134="","",IF('Primer Details'!C134="","Please enter a sample name for each reaction. ",""))</f>
      </c>
      <c r="X116" s="4" t="e">
        <f>IF(VLOOKUP('Primer Details'!#REF!,Menus!$F$2:$G$53,2,0)="Yes","Yes","")</f>
        <v>#REF!</v>
      </c>
    </row>
    <row r="117" spans="2:24" ht="12.75">
      <c r="B117" s="2">
        <v>117</v>
      </c>
      <c r="J117" s="4" t="e">
        <f>CONCATENATE(,K117,L117,M117,N117,#REF!,O117,,P117,Q117,R117,S117)</f>
        <v>#REF!</v>
      </c>
      <c r="K117" s="7">
        <f>IF('Primer Details'!G135&gt;20000,IF('Primer Details'!B135="BAC","","This read must be perfomed as a BAC Template Type. "),"")</f>
      </c>
      <c r="L117" s="4">
        <f>IF('Primer Details'!D135="Needs Synthesis",IF('Primer Details'!#REF!="","Please enter a sequence for a primer that needs synthesis. ",""),"")</f>
      </c>
      <c r="M117" s="4">
        <f>IF(ISTEXT(X117),"",IF(LEFT('Primer Details'!D135,4)="Free","Please select a primer from the Standard Primer List. ",""))</f>
      </c>
      <c r="N117" s="4">
        <f>IF('Primer Details'!D135="","",IF('Primer Details'!#REF!="",IF('Primer Details'!D135="Premixed","","Please enter a Primer Name. "),""))</f>
      </c>
      <c r="O117" s="4">
        <f>IF(ISBLANK('Primer Details'!C135),"",IF('Primer Details'!B135="","Please enter a Template Type. ",""))</f>
      </c>
      <c r="P117" s="4">
        <f>IF(ISBLANK('Primer Details'!C135),"",IF('Primer Details'!D135="","Please enter Primer Type. ",""))</f>
      </c>
      <c r="Q117" s="4">
        <f>IF(ISBLANK('Primer Details'!C135),"",IF('Primer Details'!E135="","Please enter Product Type. ",""))</f>
      </c>
      <c r="R117" s="4">
        <f>IF('Primer Details'!D135="","",IF('Primer Details'!C135="","Please enter a sample name for each reaction. ",""))</f>
      </c>
      <c r="X117" s="4" t="e">
        <f>IF(VLOOKUP('Primer Details'!#REF!,Menus!$F$2:$G$53,2,0)="Yes","Yes","")</f>
        <v>#REF!</v>
      </c>
    </row>
    <row r="118" spans="2:24" ht="12.75">
      <c r="B118" s="2">
        <v>118</v>
      </c>
      <c r="J118" s="4" t="e">
        <f>CONCATENATE(,K118,L118,M118,N118,#REF!,O118,,P118,Q118,R118,S118)</f>
        <v>#REF!</v>
      </c>
      <c r="K118" s="7">
        <f>IF('Primer Details'!G136&gt;20000,IF('Primer Details'!B136="BAC","","This read must be perfomed as a BAC Template Type. "),"")</f>
      </c>
      <c r="L118" s="4">
        <f>IF('Primer Details'!D136="Needs Synthesis",IF('Primer Details'!#REF!="","Please enter a sequence for a primer that needs synthesis. ",""),"")</f>
      </c>
      <c r="M118" s="4">
        <f>IF(ISTEXT(X118),"",IF(LEFT('Primer Details'!D136,4)="Free","Please select a primer from the Standard Primer List. ",""))</f>
      </c>
      <c r="N118" s="4">
        <f>IF('Primer Details'!D136="","",IF('Primer Details'!#REF!="",IF('Primer Details'!D136="Premixed","","Please enter a Primer Name. "),""))</f>
      </c>
      <c r="O118" s="4">
        <f>IF(ISBLANK('Primer Details'!C136),"",IF('Primer Details'!B136="","Please enter a Template Type. ",""))</f>
      </c>
      <c r="P118" s="4">
        <f>IF(ISBLANK('Primer Details'!C136),"",IF('Primer Details'!D136="","Please enter Primer Type. ",""))</f>
      </c>
      <c r="Q118" s="4">
        <f>IF(ISBLANK('Primer Details'!C136),"",IF('Primer Details'!E136="","Please enter Product Type. ",""))</f>
      </c>
      <c r="R118" s="4">
        <f>IF('Primer Details'!D136="","",IF('Primer Details'!C136="","Please enter a sample name for each reaction. ",""))</f>
      </c>
      <c r="X118" s="4" t="e">
        <f>IF(VLOOKUP('Primer Details'!#REF!,Menus!$F$2:$G$53,2,0)="Yes","Yes","")</f>
        <v>#REF!</v>
      </c>
    </row>
    <row r="119" spans="2:24" ht="12.75">
      <c r="B119" s="2">
        <v>119</v>
      </c>
      <c r="J119" s="4" t="e">
        <f>CONCATENATE(,K119,L119,M119,N119,#REF!,O119,,P119,Q119,R119,S119)</f>
        <v>#REF!</v>
      </c>
      <c r="K119" s="7">
        <f>IF('Primer Details'!G137&gt;20000,IF('Primer Details'!B137="BAC","","This read must be perfomed as a BAC Template Type. "),"")</f>
      </c>
      <c r="L119" s="4">
        <f>IF('Primer Details'!D137="Needs Synthesis",IF('Primer Details'!#REF!="","Please enter a sequence for a primer that needs synthesis. ",""),"")</f>
      </c>
      <c r="M119" s="4">
        <f>IF(ISTEXT(X119),"",IF(LEFT('Primer Details'!D137,4)="Free","Please select a primer from the Standard Primer List. ",""))</f>
      </c>
      <c r="N119" s="4">
        <f>IF('Primer Details'!D137="","",IF('Primer Details'!#REF!="",IF('Primer Details'!D137="Premixed","","Please enter a Primer Name. "),""))</f>
      </c>
      <c r="O119" s="4">
        <f>IF(ISBLANK('Primer Details'!C137),"",IF('Primer Details'!B137="","Please enter a Template Type. ",""))</f>
      </c>
      <c r="P119" s="4">
        <f>IF(ISBLANK('Primer Details'!C137),"",IF('Primer Details'!D137="","Please enter Primer Type. ",""))</f>
      </c>
      <c r="Q119" s="4">
        <f>IF(ISBLANK('Primer Details'!C137),"",IF('Primer Details'!E137="","Please enter Product Type. ",""))</f>
      </c>
      <c r="R119" s="4">
        <f>IF('Primer Details'!D137="","",IF('Primer Details'!C137="","Please enter a sample name for each reaction. ",""))</f>
      </c>
      <c r="X119" s="4" t="e">
        <f>IF(VLOOKUP('Primer Details'!#REF!,Menus!$F$2:$G$53,2,0)="Yes","Yes","")</f>
        <v>#REF!</v>
      </c>
    </row>
    <row r="120" spans="2:24" ht="12.75">
      <c r="B120" s="2">
        <v>120</v>
      </c>
      <c r="J120" s="4" t="e">
        <f>CONCATENATE(,K120,L120,M120,N120,#REF!,O120,,P120,Q120,R120,S120)</f>
        <v>#REF!</v>
      </c>
      <c r="K120" s="7">
        <f>IF('Primer Details'!G138&gt;20000,IF('Primer Details'!B138="BAC","","This read must be perfomed as a BAC Template Type. "),"")</f>
      </c>
      <c r="L120" s="4">
        <f>IF('Primer Details'!D138="Needs Synthesis",IF('Primer Details'!#REF!="","Please enter a sequence for a primer that needs synthesis. ",""),"")</f>
      </c>
      <c r="M120" s="4">
        <f>IF(ISTEXT(X120),"",IF(LEFT('Primer Details'!D138,4)="Free","Please select a primer from the Standard Primer List. ",""))</f>
      </c>
      <c r="N120" s="4">
        <f>IF('Primer Details'!D138="","",IF('Primer Details'!#REF!="",IF('Primer Details'!D138="Premixed","","Please enter a Primer Name. "),""))</f>
      </c>
      <c r="O120" s="4">
        <f>IF(ISBLANK('Primer Details'!C138),"",IF('Primer Details'!B138="","Please enter a Template Type. ",""))</f>
      </c>
      <c r="P120" s="4">
        <f>IF(ISBLANK('Primer Details'!C138),"",IF('Primer Details'!D138="","Please enter Primer Type. ",""))</f>
      </c>
      <c r="Q120" s="4">
        <f>IF(ISBLANK('Primer Details'!C138),"",IF('Primer Details'!E138="","Please enter Product Type. ",""))</f>
      </c>
      <c r="R120" s="4">
        <f>IF('Primer Details'!D138="","",IF('Primer Details'!C138="","Please enter a sample name for each reaction. ",""))</f>
      </c>
      <c r="X120" s="4" t="e">
        <f>IF(VLOOKUP('Primer Details'!#REF!,Menus!$F$2:$G$53,2,0)="Yes","Yes","")</f>
        <v>#REF!</v>
      </c>
    </row>
    <row r="121" spans="2:24" ht="12.75">
      <c r="B121" s="2">
        <v>121</v>
      </c>
      <c r="J121" s="4" t="e">
        <f>CONCATENATE(,K121,L121,M121,N121,#REF!,O121,,P121,Q121,R121,S121)</f>
        <v>#REF!</v>
      </c>
      <c r="K121" s="7">
        <f>IF('Primer Details'!G139&gt;20000,IF('Primer Details'!B139="BAC","","This read must be perfomed as a BAC Template Type. "),"")</f>
      </c>
      <c r="L121" s="4">
        <f>IF('Primer Details'!D139="Needs Synthesis",IF('Primer Details'!#REF!="","Please enter a sequence for a primer that needs synthesis. ",""),"")</f>
      </c>
      <c r="M121" s="4">
        <f>IF(ISTEXT(X121),"",IF(LEFT('Primer Details'!D139,4)="Free","Please select a primer from the Standard Primer List. ",""))</f>
      </c>
      <c r="N121" s="4">
        <f>IF('Primer Details'!D139="","",IF('Primer Details'!#REF!="",IF('Primer Details'!D139="Premixed","","Please enter a Primer Name. "),""))</f>
      </c>
      <c r="O121" s="4">
        <f>IF(ISBLANK('Primer Details'!C139),"",IF('Primer Details'!B139="","Please enter a Template Type. ",""))</f>
      </c>
      <c r="P121" s="4">
        <f>IF(ISBLANK('Primer Details'!C139),"",IF('Primer Details'!D139="","Please enter Primer Type. ",""))</f>
      </c>
      <c r="Q121" s="4">
        <f>IF(ISBLANK('Primer Details'!C139),"",IF('Primer Details'!E139="","Please enter Product Type. ",""))</f>
      </c>
      <c r="R121" s="4">
        <f>IF('Primer Details'!D139="","",IF('Primer Details'!C139="","Please enter a sample name for each reaction. ",""))</f>
      </c>
      <c r="X121" s="4" t="e">
        <f>IF(VLOOKUP('Primer Details'!#REF!,Menus!$F$2:$G$53,2,0)="Yes","Yes","")</f>
        <v>#REF!</v>
      </c>
    </row>
    <row r="122" spans="2:24" ht="12.75">
      <c r="B122" s="2">
        <v>122</v>
      </c>
      <c r="J122" s="4" t="e">
        <f>CONCATENATE(,K122,L122,M122,N122,#REF!,O122,,P122,Q122,R122,S122)</f>
        <v>#REF!</v>
      </c>
      <c r="K122" s="7">
        <f>IF('Primer Details'!G140&gt;20000,IF('Primer Details'!B140="BAC","","This read must be perfomed as a BAC Template Type. "),"")</f>
      </c>
      <c r="L122" s="4">
        <f>IF('Primer Details'!D140="Needs Synthesis",IF('Primer Details'!#REF!="","Please enter a sequence for a primer that needs synthesis. ",""),"")</f>
      </c>
      <c r="M122" s="4">
        <f>IF(ISTEXT(X122),"",IF(LEFT('Primer Details'!D140,4)="Free","Please select a primer from the Standard Primer List. ",""))</f>
      </c>
      <c r="N122" s="4">
        <f>IF('Primer Details'!D140="","",IF('Primer Details'!#REF!="",IF('Primer Details'!D140="Premixed","","Please enter a Primer Name. "),""))</f>
      </c>
      <c r="O122" s="4">
        <f>IF(ISBLANK('Primer Details'!C140),"",IF('Primer Details'!B140="","Please enter a Template Type. ",""))</f>
      </c>
      <c r="P122" s="4">
        <f>IF(ISBLANK('Primer Details'!C140),"",IF('Primer Details'!D140="","Please enter Primer Type. ",""))</f>
      </c>
      <c r="Q122" s="4">
        <f>IF(ISBLANK('Primer Details'!C140),"",IF('Primer Details'!E140="","Please enter Product Type. ",""))</f>
      </c>
      <c r="R122" s="4">
        <f>IF('Primer Details'!D140="","",IF('Primer Details'!C140="","Please enter a sample name for each reaction. ",""))</f>
      </c>
      <c r="X122" s="4" t="e">
        <f>IF(VLOOKUP('Primer Details'!#REF!,Menus!$F$2:$G$53,2,0)="Yes","Yes","")</f>
        <v>#REF!</v>
      </c>
    </row>
    <row r="123" spans="2:24" ht="12.75">
      <c r="B123" s="2">
        <v>123</v>
      </c>
      <c r="J123" s="4" t="e">
        <f>CONCATENATE(,K123,L123,M123,N123,#REF!,O123,,P123,Q123,R123,S123)</f>
        <v>#REF!</v>
      </c>
      <c r="K123" s="7">
        <f>IF('Primer Details'!G141&gt;20000,IF('Primer Details'!B141="BAC","","This read must be perfomed as a BAC Template Type. "),"")</f>
      </c>
      <c r="L123" s="4">
        <f>IF('Primer Details'!D141="Needs Synthesis",IF('Primer Details'!#REF!="","Please enter a sequence for a primer that needs synthesis. ",""),"")</f>
      </c>
      <c r="M123" s="4">
        <f>IF(ISTEXT(X123),"",IF(LEFT('Primer Details'!D141,4)="Free","Please select a primer from the Standard Primer List. ",""))</f>
      </c>
      <c r="N123" s="4">
        <f>IF('Primer Details'!D141="","",IF('Primer Details'!#REF!="",IF('Primer Details'!D141="Premixed","","Please enter a Primer Name. "),""))</f>
      </c>
      <c r="O123" s="4">
        <f>IF(ISBLANK('Primer Details'!C141),"",IF('Primer Details'!B141="","Please enter a Template Type. ",""))</f>
      </c>
      <c r="P123" s="4">
        <f>IF(ISBLANK('Primer Details'!C141),"",IF('Primer Details'!D141="","Please enter Primer Type. ",""))</f>
      </c>
      <c r="Q123" s="4">
        <f>IF(ISBLANK('Primer Details'!C141),"",IF('Primer Details'!E141="","Please enter Product Type. ",""))</f>
      </c>
      <c r="R123" s="4">
        <f>IF('Primer Details'!D141="","",IF('Primer Details'!C141="","Please enter a sample name for each reaction. ",""))</f>
      </c>
      <c r="X123" s="4" t="e">
        <f>IF(VLOOKUP('Primer Details'!#REF!,Menus!$F$2:$G$53,2,0)="Yes","Yes","")</f>
        <v>#REF!</v>
      </c>
    </row>
    <row r="124" spans="2:24" ht="12.75">
      <c r="B124" s="2">
        <v>124</v>
      </c>
      <c r="J124" s="4" t="e">
        <f>CONCATENATE(,K124,L124,M124,N124,#REF!,O124,,P124,Q124,R124,S124)</f>
        <v>#REF!</v>
      </c>
      <c r="K124" s="7">
        <f>IF('Primer Details'!G142&gt;20000,IF('Primer Details'!B142="BAC","","This read must be perfomed as a BAC Template Type. "),"")</f>
      </c>
      <c r="L124" s="4">
        <f>IF('Primer Details'!D142="Needs Synthesis",IF('Primer Details'!#REF!="","Please enter a sequence for a primer that needs synthesis. ",""),"")</f>
      </c>
      <c r="M124" s="4">
        <f>IF(ISTEXT(X124),"",IF(LEFT('Primer Details'!D142,4)="Free","Please select a primer from the Standard Primer List. ",""))</f>
      </c>
      <c r="N124" s="4">
        <f>IF('Primer Details'!D142="","",IF('Primer Details'!#REF!="",IF('Primer Details'!D142="Premixed","","Please enter a Primer Name. "),""))</f>
      </c>
      <c r="O124" s="4">
        <f>IF(ISBLANK('Primer Details'!C142),"",IF('Primer Details'!B142="","Please enter a Template Type. ",""))</f>
      </c>
      <c r="P124" s="4">
        <f>IF(ISBLANK('Primer Details'!C142),"",IF('Primer Details'!D142="","Please enter Primer Type. ",""))</f>
      </c>
      <c r="Q124" s="4">
        <f>IF(ISBLANK('Primer Details'!C142),"",IF('Primer Details'!E142="","Please enter Product Type. ",""))</f>
      </c>
      <c r="R124" s="4">
        <f>IF('Primer Details'!D142="","",IF('Primer Details'!C142="","Please enter a sample name for each reaction. ",""))</f>
      </c>
      <c r="X124" s="4" t="e">
        <f>IF(VLOOKUP('Primer Details'!#REF!,Menus!$F$2:$G$53,2,0)="Yes","Yes","")</f>
        <v>#REF!</v>
      </c>
    </row>
    <row r="125" spans="2:24" ht="12.75">
      <c r="B125" s="2">
        <v>125</v>
      </c>
      <c r="J125" s="4" t="e">
        <f>CONCATENATE(,K125,L125,M125,N125,#REF!,O125,,P125,Q125,R125,S125)</f>
        <v>#REF!</v>
      </c>
      <c r="K125" s="7">
        <f>IF('Primer Details'!G143&gt;20000,IF('Primer Details'!B143="BAC","","This read must be perfomed as a BAC Template Type. "),"")</f>
      </c>
      <c r="L125" s="4">
        <f>IF('Primer Details'!D143="Needs Synthesis",IF('Primer Details'!#REF!="","Please enter a sequence for a primer that needs synthesis. ",""),"")</f>
      </c>
      <c r="M125" s="4">
        <f>IF(ISTEXT(X125),"",IF(LEFT('Primer Details'!D143,4)="Free","Please select a primer from the Standard Primer List. ",""))</f>
      </c>
      <c r="N125" s="4">
        <f>IF('Primer Details'!D143="","",IF('Primer Details'!#REF!="",IF('Primer Details'!D143="Premixed","","Please enter a Primer Name. "),""))</f>
      </c>
      <c r="O125" s="4">
        <f>IF(ISBLANK('Primer Details'!C143),"",IF('Primer Details'!B143="","Please enter a Template Type. ",""))</f>
      </c>
      <c r="P125" s="4">
        <f>IF(ISBLANK('Primer Details'!C143),"",IF('Primer Details'!D143="","Please enter Primer Type. ",""))</f>
      </c>
      <c r="Q125" s="4">
        <f>IF(ISBLANK('Primer Details'!C143),"",IF('Primer Details'!E143="","Please enter Product Type. ",""))</f>
      </c>
      <c r="R125" s="4">
        <f>IF('Primer Details'!D143="","",IF('Primer Details'!C143="","Please enter a sample name for each reaction. ",""))</f>
      </c>
      <c r="X125" s="4" t="e">
        <f>IF(VLOOKUP('Primer Details'!#REF!,Menus!$F$2:$G$53,2,0)="Yes","Yes","")</f>
        <v>#REF!</v>
      </c>
    </row>
    <row r="126" spans="2:24" ht="12.75">
      <c r="B126" s="2">
        <v>126</v>
      </c>
      <c r="J126" s="4" t="e">
        <f>CONCATENATE(,K126,L126,M126,N126,#REF!,O126,,P126,Q126,R126,S126)</f>
        <v>#REF!</v>
      </c>
      <c r="K126" s="7">
        <f>IF('Primer Details'!G144&gt;20000,IF('Primer Details'!B144="BAC","","This read must be perfomed as a BAC Template Type. "),"")</f>
      </c>
      <c r="L126" s="4">
        <f>IF('Primer Details'!D144="Needs Synthesis",IF('Primer Details'!#REF!="","Please enter a sequence for a primer that needs synthesis. ",""),"")</f>
      </c>
      <c r="M126" s="4">
        <f>IF(ISTEXT(X126),"",IF(LEFT('Primer Details'!D144,4)="Free","Please select a primer from the Standard Primer List. ",""))</f>
      </c>
      <c r="N126" s="4">
        <f>IF('Primer Details'!D144="","",IF('Primer Details'!#REF!="",IF('Primer Details'!D144="Premixed","","Please enter a Primer Name. "),""))</f>
      </c>
      <c r="O126" s="4">
        <f>IF(ISBLANK('Primer Details'!C144),"",IF('Primer Details'!B144="","Please enter a Template Type. ",""))</f>
      </c>
      <c r="P126" s="4">
        <f>IF(ISBLANK('Primer Details'!C144),"",IF('Primer Details'!D144="","Please enter Primer Type. ",""))</f>
      </c>
      <c r="Q126" s="4">
        <f>IF(ISBLANK('Primer Details'!C144),"",IF('Primer Details'!E144="","Please enter Product Type. ",""))</f>
      </c>
      <c r="R126" s="4">
        <f>IF('Primer Details'!D144="","",IF('Primer Details'!C144="","Please enter a sample name for each reaction. ",""))</f>
      </c>
      <c r="X126" s="4" t="e">
        <f>IF(VLOOKUP('Primer Details'!#REF!,Menus!$F$2:$G$53,2,0)="Yes","Yes","")</f>
        <v>#REF!</v>
      </c>
    </row>
    <row r="127" spans="2:24" ht="12.75">
      <c r="B127" s="2">
        <v>127</v>
      </c>
      <c r="J127" s="4" t="e">
        <f>CONCATENATE(,K127,L127,M127,N127,#REF!,O127,,P127,Q127,R127,S127)</f>
        <v>#REF!</v>
      </c>
      <c r="K127" s="7">
        <f>IF('Primer Details'!G145&gt;20000,IF('Primer Details'!B145="BAC","","This read must be perfomed as a BAC Template Type. "),"")</f>
      </c>
      <c r="L127" s="4">
        <f>IF('Primer Details'!D145="Needs Synthesis",IF('Primer Details'!#REF!="","Please enter a sequence for a primer that needs synthesis. ",""),"")</f>
      </c>
      <c r="M127" s="4">
        <f>IF(ISTEXT(X127),"",IF(LEFT('Primer Details'!D145,4)="Free","Please select a primer from the Standard Primer List. ",""))</f>
      </c>
      <c r="N127" s="4">
        <f>IF('Primer Details'!D145="","",IF('Primer Details'!#REF!="",IF('Primer Details'!D145="Premixed","","Please enter a Primer Name. "),""))</f>
      </c>
      <c r="O127" s="4">
        <f>IF(ISBLANK('Primer Details'!C145),"",IF('Primer Details'!B145="","Please enter a Template Type. ",""))</f>
      </c>
      <c r="P127" s="4">
        <f>IF(ISBLANK('Primer Details'!C145),"",IF('Primer Details'!D145="","Please enter Primer Type. ",""))</f>
      </c>
      <c r="Q127" s="4">
        <f>IF(ISBLANK('Primer Details'!C145),"",IF('Primer Details'!E145="","Please enter Product Type. ",""))</f>
      </c>
      <c r="R127" s="4">
        <f>IF('Primer Details'!D145="","",IF('Primer Details'!C145="","Please enter a sample name for each reaction. ",""))</f>
      </c>
      <c r="X127" s="4" t="e">
        <f>IF(VLOOKUP('Primer Details'!#REF!,Menus!$F$2:$G$53,2,0)="Yes","Yes","")</f>
        <v>#REF!</v>
      </c>
    </row>
    <row r="128" spans="2:24" ht="12.75">
      <c r="B128" s="2">
        <v>128</v>
      </c>
      <c r="J128" s="4" t="e">
        <f>CONCATENATE(,K128,L128,M128,N128,#REF!,O128,,P128,Q128,R128,S128)</f>
        <v>#REF!</v>
      </c>
      <c r="K128" s="7">
        <f>IF('Primer Details'!G146&gt;20000,IF('Primer Details'!B146="BAC","","This read must be perfomed as a BAC Template Type. "),"")</f>
      </c>
      <c r="L128" s="4">
        <f>IF('Primer Details'!D146="Needs Synthesis",IF('Primer Details'!#REF!="","Please enter a sequence for a primer that needs synthesis. ",""),"")</f>
      </c>
      <c r="M128" s="4">
        <f>IF(ISTEXT(X128),"",IF(LEFT('Primer Details'!D146,4)="Free","Please select a primer from the Standard Primer List. ",""))</f>
      </c>
      <c r="N128" s="4">
        <f>IF('Primer Details'!D146="","",IF('Primer Details'!#REF!="",IF('Primer Details'!D146="Premixed","","Please enter a Primer Name. "),""))</f>
      </c>
      <c r="O128" s="4">
        <f>IF(ISBLANK('Primer Details'!C146),"",IF('Primer Details'!B146="","Please enter a Template Type. ",""))</f>
      </c>
      <c r="P128" s="4">
        <f>IF(ISBLANK('Primer Details'!C146),"",IF('Primer Details'!D146="","Please enter Primer Type. ",""))</f>
      </c>
      <c r="Q128" s="4">
        <f>IF(ISBLANK('Primer Details'!C146),"",IF('Primer Details'!E146="","Please enter Product Type. ",""))</f>
      </c>
      <c r="R128" s="4">
        <f>IF('Primer Details'!D146="","",IF('Primer Details'!C146="","Please enter a sample name for each reaction. ",""))</f>
      </c>
      <c r="X128" s="4" t="e">
        <f>IF(VLOOKUP('Primer Details'!#REF!,Menus!$F$2:$G$53,2,0)="Yes","Yes","")</f>
        <v>#REF!</v>
      </c>
    </row>
    <row r="129" spans="2:24" ht="12.75">
      <c r="B129" s="2">
        <v>129</v>
      </c>
      <c r="J129" s="4" t="e">
        <f>CONCATENATE(,K129,L129,M129,N129,#REF!,O129,,P129,Q129,R129,S129)</f>
        <v>#REF!</v>
      </c>
      <c r="K129" s="7">
        <f>IF('Primer Details'!G147&gt;20000,IF('Primer Details'!B147="BAC","","This read must be perfomed as a BAC Template Type. "),"")</f>
      </c>
      <c r="L129" s="4">
        <f>IF('Primer Details'!D147="Needs Synthesis",IF('Primer Details'!#REF!="","Please enter a sequence for a primer that needs synthesis. ",""),"")</f>
      </c>
      <c r="M129" s="4">
        <f>IF(ISTEXT(X129),"",IF(LEFT('Primer Details'!D147,4)="Free","Please select a primer from the Standard Primer List. ",""))</f>
      </c>
      <c r="N129" s="4">
        <f>IF('Primer Details'!D147="","",IF('Primer Details'!#REF!="",IF('Primer Details'!D147="Premixed","","Please enter a Primer Name. "),""))</f>
      </c>
      <c r="O129" s="4">
        <f>IF(ISBLANK('Primer Details'!C147),"",IF('Primer Details'!B147="","Please enter a Template Type. ",""))</f>
      </c>
      <c r="P129" s="4">
        <f>IF(ISBLANK('Primer Details'!C147),"",IF('Primer Details'!D147="","Please enter Primer Type. ",""))</f>
      </c>
      <c r="Q129" s="4">
        <f>IF(ISBLANK('Primer Details'!C147),"",IF('Primer Details'!E147="","Please enter Product Type. ",""))</f>
      </c>
      <c r="R129" s="4">
        <f>IF('Primer Details'!D147="","",IF('Primer Details'!C147="","Please enter a sample name for each reaction. ",""))</f>
      </c>
      <c r="X129" s="4" t="e">
        <f>IF(VLOOKUP('Primer Details'!#REF!,Menus!$F$2:$G$53,2,0)="Yes","Yes","")</f>
        <v>#REF!</v>
      </c>
    </row>
    <row r="130" spans="2:24" ht="12.75">
      <c r="B130" s="2">
        <v>130</v>
      </c>
      <c r="J130" s="4" t="e">
        <f>CONCATENATE(,K130,L130,M130,N130,#REF!,O130,,P130,Q130,R130,S130)</f>
        <v>#REF!</v>
      </c>
      <c r="K130" s="7">
        <f>IF('Primer Details'!G148&gt;20000,IF('Primer Details'!B148="BAC","","This read must be perfomed as a BAC Template Type. "),"")</f>
      </c>
      <c r="L130" s="4">
        <f>IF('Primer Details'!D148="Needs Synthesis",IF('Primer Details'!#REF!="","Please enter a sequence for a primer that needs synthesis. ",""),"")</f>
      </c>
      <c r="M130" s="4">
        <f>IF(ISTEXT(X130),"",IF(LEFT('Primer Details'!D148,4)="Free","Please select a primer from the Standard Primer List. ",""))</f>
      </c>
      <c r="N130" s="4">
        <f>IF('Primer Details'!D148="","",IF('Primer Details'!#REF!="",IF('Primer Details'!D148="Premixed","","Please enter a Primer Name. "),""))</f>
      </c>
      <c r="O130" s="4">
        <f>IF(ISBLANK('Primer Details'!C148),"",IF('Primer Details'!B148="","Please enter a Template Type. ",""))</f>
      </c>
      <c r="P130" s="4">
        <f>IF(ISBLANK('Primer Details'!C148),"",IF('Primer Details'!D148="","Please enter Primer Type. ",""))</f>
      </c>
      <c r="Q130" s="4">
        <f>IF(ISBLANK('Primer Details'!C148),"",IF('Primer Details'!E148="","Please enter Product Type. ",""))</f>
      </c>
      <c r="R130" s="4">
        <f>IF('Primer Details'!D148="","",IF('Primer Details'!C148="","Please enter a sample name for each reaction. ",""))</f>
      </c>
      <c r="X130" s="4" t="e">
        <f>IF(VLOOKUP('Primer Details'!#REF!,Menus!$F$2:$G$53,2,0)="Yes","Yes","")</f>
        <v>#REF!</v>
      </c>
    </row>
    <row r="131" spans="2:24" ht="12.75">
      <c r="B131" s="2">
        <v>131</v>
      </c>
      <c r="J131" s="4" t="e">
        <f>CONCATENATE(,K131,L131,M131,N131,#REF!,O131,,P131,Q131,R131,S131)</f>
        <v>#REF!</v>
      </c>
      <c r="K131" s="7">
        <f>IF('Primer Details'!G149&gt;20000,IF('Primer Details'!B149="BAC","","This read must be perfomed as a BAC Template Type. "),"")</f>
      </c>
      <c r="L131" s="4">
        <f>IF('Primer Details'!D149="Needs Synthesis",IF('Primer Details'!#REF!="","Please enter a sequence for a primer that needs synthesis. ",""),"")</f>
      </c>
      <c r="M131" s="4">
        <f>IF(ISTEXT(X131),"",IF(LEFT('Primer Details'!D149,4)="Free","Please select a primer from the Standard Primer List. ",""))</f>
      </c>
      <c r="N131" s="4">
        <f>IF('Primer Details'!D149="","",IF('Primer Details'!#REF!="",IF('Primer Details'!D149="Premixed","","Please enter a Primer Name. "),""))</f>
      </c>
      <c r="O131" s="4">
        <f>IF(ISBLANK('Primer Details'!C149),"",IF('Primer Details'!B149="","Please enter a Template Type. ",""))</f>
      </c>
      <c r="P131" s="4">
        <f>IF(ISBLANK('Primer Details'!C149),"",IF('Primer Details'!D149="","Please enter Primer Type. ",""))</f>
      </c>
      <c r="Q131" s="4">
        <f>IF(ISBLANK('Primer Details'!C149),"",IF('Primer Details'!E149="","Please enter Product Type. ",""))</f>
      </c>
      <c r="R131" s="4">
        <f>IF('Primer Details'!D149="","",IF('Primer Details'!C149="","Please enter a sample name for each reaction. ",""))</f>
      </c>
      <c r="X131" s="4" t="e">
        <f>IF(VLOOKUP('Primer Details'!#REF!,Menus!$F$2:$G$53,2,0)="Yes","Yes","")</f>
        <v>#REF!</v>
      </c>
    </row>
    <row r="132" spans="2:24" ht="12.75">
      <c r="B132" s="2">
        <v>132</v>
      </c>
      <c r="J132" s="4" t="e">
        <f>CONCATENATE(,K132,L132,M132,N132,#REF!,O132,,P132,Q132,R132,S132)</f>
        <v>#REF!</v>
      </c>
      <c r="K132" s="7">
        <f>IF('Primer Details'!G150&gt;20000,IF('Primer Details'!B150="BAC","","This read must be perfomed as a BAC Template Type. "),"")</f>
      </c>
      <c r="L132" s="4">
        <f>IF('Primer Details'!D150="Needs Synthesis",IF('Primer Details'!#REF!="","Please enter a sequence for a primer that needs synthesis. ",""),"")</f>
      </c>
      <c r="M132" s="4">
        <f>IF(ISTEXT(X132),"",IF(LEFT('Primer Details'!D150,4)="Free","Please select a primer from the Standard Primer List. ",""))</f>
      </c>
      <c r="N132" s="4">
        <f>IF('Primer Details'!D150="","",IF('Primer Details'!#REF!="",IF('Primer Details'!D150="Premixed","","Please enter a Primer Name. "),""))</f>
      </c>
      <c r="O132" s="4">
        <f>IF(ISBLANK('Primer Details'!C150),"",IF('Primer Details'!B150="","Please enter a Template Type. ",""))</f>
      </c>
      <c r="P132" s="4">
        <f>IF(ISBLANK('Primer Details'!C150),"",IF('Primer Details'!D150="","Please enter Primer Type. ",""))</f>
      </c>
      <c r="Q132" s="4">
        <f>IF(ISBLANK('Primer Details'!C150),"",IF('Primer Details'!E150="","Please enter Product Type. ",""))</f>
      </c>
      <c r="R132" s="4">
        <f>IF('Primer Details'!D150="","",IF('Primer Details'!C150="","Please enter a sample name for each reaction. ",""))</f>
      </c>
      <c r="X132" s="4" t="e">
        <f>IF(VLOOKUP('Primer Details'!#REF!,Menus!$F$2:$G$53,2,0)="Yes","Yes","")</f>
        <v>#REF!</v>
      </c>
    </row>
    <row r="133" spans="2:24" ht="12.75">
      <c r="B133" s="2">
        <v>133</v>
      </c>
      <c r="J133" s="4" t="e">
        <f>CONCATENATE(,K133,L133,M133,N133,#REF!,O133,,P133,Q133,R133,S133)</f>
        <v>#REF!</v>
      </c>
      <c r="K133" s="7">
        <f>IF('Primer Details'!G151&gt;20000,IF('Primer Details'!B151="BAC","","This read must be perfomed as a BAC Template Type. "),"")</f>
      </c>
      <c r="L133" s="4">
        <f>IF('Primer Details'!D151="Needs Synthesis",IF('Primer Details'!#REF!="","Please enter a sequence for a primer that needs synthesis. ",""),"")</f>
      </c>
      <c r="M133" s="4">
        <f>IF(ISTEXT(X133),"",IF(LEFT('Primer Details'!D151,4)="Free","Please select a primer from the Standard Primer List. ",""))</f>
      </c>
      <c r="N133" s="4">
        <f>IF('Primer Details'!D151="","",IF('Primer Details'!#REF!="",IF('Primer Details'!D151="Premixed","","Please enter a Primer Name. "),""))</f>
      </c>
      <c r="O133" s="4">
        <f>IF(ISBLANK('Primer Details'!C151),"",IF('Primer Details'!B151="","Please enter a Template Type. ",""))</f>
      </c>
      <c r="P133" s="4">
        <f>IF(ISBLANK('Primer Details'!C151),"",IF('Primer Details'!D151="","Please enter Primer Type. ",""))</f>
      </c>
      <c r="Q133" s="4">
        <f>IF(ISBLANK('Primer Details'!C151),"",IF('Primer Details'!E151="","Please enter Product Type. ",""))</f>
      </c>
      <c r="R133" s="4">
        <f>IF('Primer Details'!D151="","",IF('Primer Details'!C151="","Please enter a sample name for each reaction. ",""))</f>
      </c>
      <c r="X133" s="4" t="e">
        <f>IF(VLOOKUP('Primer Details'!#REF!,Menus!$F$2:$G$53,2,0)="Yes","Yes","")</f>
        <v>#REF!</v>
      </c>
    </row>
    <row r="134" spans="2:24" ht="12.75">
      <c r="B134" s="2">
        <v>134</v>
      </c>
      <c r="J134" s="4" t="e">
        <f>CONCATENATE(,K134,L134,M134,N134,#REF!,O134,,P134,Q134,R134,S134)</f>
        <v>#REF!</v>
      </c>
      <c r="K134" s="7">
        <f>IF('Primer Details'!G152&gt;20000,IF('Primer Details'!B152="BAC","","This read must be perfomed as a BAC Template Type. "),"")</f>
      </c>
      <c r="L134" s="4">
        <f>IF('Primer Details'!D152="Needs Synthesis",IF('Primer Details'!#REF!="","Please enter a sequence for a primer that needs synthesis. ",""),"")</f>
      </c>
      <c r="M134" s="4">
        <f>IF(ISTEXT(X134),"",IF(LEFT('Primer Details'!D152,4)="Free","Please select a primer from the Standard Primer List. ",""))</f>
      </c>
      <c r="N134" s="4">
        <f>IF('Primer Details'!D152="","",IF('Primer Details'!#REF!="",IF('Primer Details'!D152="Premixed","","Please enter a Primer Name. "),""))</f>
      </c>
      <c r="O134" s="4">
        <f>IF(ISBLANK('Primer Details'!C152),"",IF('Primer Details'!B152="","Please enter a Template Type. ",""))</f>
      </c>
      <c r="P134" s="4">
        <f>IF(ISBLANK('Primer Details'!C152),"",IF('Primer Details'!D152="","Please enter Primer Type. ",""))</f>
      </c>
      <c r="Q134" s="4">
        <f>IF(ISBLANK('Primer Details'!C152),"",IF('Primer Details'!E152="","Please enter Product Type. ",""))</f>
      </c>
      <c r="R134" s="4">
        <f>IF('Primer Details'!D152="","",IF('Primer Details'!C152="","Please enter a sample name for each reaction. ",""))</f>
      </c>
      <c r="X134" s="4" t="e">
        <f>IF(VLOOKUP('Primer Details'!#REF!,Menus!$F$2:$G$53,2,0)="Yes","Yes","")</f>
        <v>#REF!</v>
      </c>
    </row>
    <row r="135" spans="2:24" ht="12.75">
      <c r="B135" s="2">
        <v>135</v>
      </c>
      <c r="J135" s="4" t="e">
        <f>CONCATENATE(,K135,L135,M135,N135,#REF!,O135,,P135,Q135,R135,S135)</f>
        <v>#REF!</v>
      </c>
      <c r="K135" s="7">
        <f>IF('Primer Details'!G153&gt;20000,IF('Primer Details'!B153="BAC","","This read must be perfomed as a BAC Template Type. "),"")</f>
      </c>
      <c r="L135" s="4">
        <f>IF('Primer Details'!D153="Needs Synthesis",IF('Primer Details'!#REF!="","Please enter a sequence for a primer that needs synthesis. ",""),"")</f>
      </c>
      <c r="M135" s="4">
        <f>IF(ISTEXT(X135),"",IF(LEFT('Primer Details'!D153,4)="Free","Please select a primer from the Standard Primer List. ",""))</f>
      </c>
      <c r="N135" s="4">
        <f>IF('Primer Details'!D153="","",IF('Primer Details'!#REF!="",IF('Primer Details'!D153="Premixed","","Please enter a Primer Name. "),""))</f>
      </c>
      <c r="O135" s="4">
        <f>IF(ISBLANK('Primer Details'!C153),"",IF('Primer Details'!B153="","Please enter a Template Type. ",""))</f>
      </c>
      <c r="P135" s="4">
        <f>IF(ISBLANK('Primer Details'!C153),"",IF('Primer Details'!D153="","Please enter Primer Type. ",""))</f>
      </c>
      <c r="Q135" s="4">
        <f>IF(ISBLANK('Primer Details'!C153),"",IF('Primer Details'!E153="","Please enter Product Type. ",""))</f>
      </c>
      <c r="R135" s="4">
        <f>IF('Primer Details'!D153="","",IF('Primer Details'!C153="","Please enter a sample name for each reaction. ",""))</f>
      </c>
      <c r="X135" s="4" t="e">
        <f>IF(VLOOKUP('Primer Details'!#REF!,Menus!$F$2:$G$53,2,0)="Yes","Yes","")</f>
        <v>#REF!</v>
      </c>
    </row>
    <row r="136" spans="2:24" ht="12.75">
      <c r="B136" s="2">
        <v>136</v>
      </c>
      <c r="J136" s="4" t="e">
        <f>CONCATENATE(,K136,L136,M136,N136,#REF!,O136,,P136,Q136,R136,S136)</f>
        <v>#REF!</v>
      </c>
      <c r="K136" s="7">
        <f>IF('Primer Details'!G154&gt;20000,IF('Primer Details'!B154="BAC","","This read must be perfomed as a BAC Template Type. "),"")</f>
      </c>
      <c r="L136" s="4">
        <f>IF('Primer Details'!D154="Needs Synthesis",IF('Primer Details'!#REF!="","Please enter a sequence for a primer that needs synthesis. ",""),"")</f>
      </c>
      <c r="M136" s="4">
        <f>IF(ISTEXT(X136),"",IF(LEFT('Primer Details'!D154,4)="Free","Please select a primer from the Standard Primer List. ",""))</f>
      </c>
      <c r="N136" s="4">
        <f>IF('Primer Details'!D154="","",IF('Primer Details'!#REF!="",IF('Primer Details'!D154="Premixed","","Please enter a Primer Name. "),""))</f>
      </c>
      <c r="O136" s="4">
        <f>IF(ISBLANK('Primer Details'!C154),"",IF('Primer Details'!B154="","Please enter a Template Type. ",""))</f>
      </c>
      <c r="P136" s="4">
        <f>IF(ISBLANK('Primer Details'!C154),"",IF('Primer Details'!D154="","Please enter Primer Type. ",""))</f>
      </c>
      <c r="Q136" s="4">
        <f>IF(ISBLANK('Primer Details'!C154),"",IF('Primer Details'!E154="","Please enter Product Type. ",""))</f>
      </c>
      <c r="R136" s="4">
        <f>IF('Primer Details'!D154="","",IF('Primer Details'!C154="","Please enter a sample name for each reaction. ",""))</f>
      </c>
      <c r="X136" s="4" t="e">
        <f>IF(VLOOKUP('Primer Details'!#REF!,Menus!$F$2:$G$53,2,0)="Yes","Yes","")</f>
        <v>#REF!</v>
      </c>
    </row>
    <row r="137" spans="2:24" ht="12.75">
      <c r="B137" s="2">
        <v>137</v>
      </c>
      <c r="J137" s="4" t="e">
        <f>CONCATENATE(,K137,L137,M137,N137,#REF!,O137,,P137,Q137,R137,S137)</f>
        <v>#REF!</v>
      </c>
      <c r="K137" s="7">
        <f>IF('Primer Details'!G155&gt;20000,IF('Primer Details'!B155="BAC","","This read must be perfomed as a BAC Template Type. "),"")</f>
      </c>
      <c r="L137" s="4">
        <f>IF('Primer Details'!D155="Needs Synthesis",IF('Primer Details'!#REF!="","Please enter a sequence for a primer that needs synthesis. ",""),"")</f>
      </c>
      <c r="M137" s="4">
        <f>IF(ISTEXT(X137),"",IF(LEFT('Primer Details'!D155,4)="Free","Please select a primer from the Standard Primer List. ",""))</f>
      </c>
      <c r="N137" s="4">
        <f>IF('Primer Details'!D155="","",IF('Primer Details'!#REF!="",IF('Primer Details'!D155="Premixed","","Please enter a Primer Name. "),""))</f>
      </c>
      <c r="O137" s="4">
        <f>IF(ISBLANK('Primer Details'!C155),"",IF('Primer Details'!B155="","Please enter a Template Type. ",""))</f>
      </c>
      <c r="P137" s="4">
        <f>IF(ISBLANK('Primer Details'!C155),"",IF('Primer Details'!D155="","Please enter Primer Type. ",""))</f>
      </c>
      <c r="Q137" s="4">
        <f>IF(ISBLANK('Primer Details'!C155),"",IF('Primer Details'!E155="","Please enter Product Type. ",""))</f>
      </c>
      <c r="R137" s="4">
        <f>IF('Primer Details'!D155="","",IF('Primer Details'!C155="","Please enter a sample name for each reaction. ",""))</f>
      </c>
      <c r="X137" s="4" t="e">
        <f>IF(VLOOKUP('Primer Details'!#REF!,Menus!$F$2:$G$53,2,0)="Yes","Yes","")</f>
        <v>#REF!</v>
      </c>
    </row>
    <row r="138" spans="2:24" ht="12.75">
      <c r="B138" s="2">
        <v>138</v>
      </c>
      <c r="J138" s="4" t="e">
        <f>CONCATENATE(,K138,L138,M138,N138,#REF!,O138,,P138,Q138,R138,S138)</f>
        <v>#REF!</v>
      </c>
      <c r="K138" s="7">
        <f>IF('Primer Details'!G156&gt;20000,IF('Primer Details'!B156="BAC","","This read must be perfomed as a BAC Template Type. "),"")</f>
      </c>
      <c r="L138" s="4">
        <f>IF('Primer Details'!D156="Needs Synthesis",IF('Primer Details'!#REF!="","Please enter a sequence for a primer that needs synthesis. ",""),"")</f>
      </c>
      <c r="M138" s="4">
        <f>IF(ISTEXT(X138),"",IF(LEFT('Primer Details'!D156,4)="Free","Please select a primer from the Standard Primer List. ",""))</f>
      </c>
      <c r="N138" s="4">
        <f>IF('Primer Details'!D156="","",IF('Primer Details'!#REF!="",IF('Primer Details'!D156="Premixed","","Please enter a Primer Name. "),""))</f>
      </c>
      <c r="O138" s="4">
        <f>IF(ISBLANK('Primer Details'!C156),"",IF('Primer Details'!B156="","Please enter a Template Type. ",""))</f>
      </c>
      <c r="P138" s="4">
        <f>IF(ISBLANK('Primer Details'!C156),"",IF('Primer Details'!D156="","Please enter Primer Type. ",""))</f>
      </c>
      <c r="Q138" s="4">
        <f>IF(ISBLANK('Primer Details'!C156),"",IF('Primer Details'!E156="","Please enter Product Type. ",""))</f>
      </c>
      <c r="R138" s="4">
        <f>IF('Primer Details'!D156="","",IF('Primer Details'!C156="","Please enter a sample name for each reaction. ",""))</f>
      </c>
      <c r="X138" s="4" t="e">
        <f>IF(VLOOKUP('Primer Details'!#REF!,Menus!$F$2:$G$53,2,0)="Yes","Yes","")</f>
        <v>#REF!</v>
      </c>
    </row>
    <row r="139" spans="2:24" ht="12.75">
      <c r="B139" s="2">
        <v>139</v>
      </c>
      <c r="J139" s="4" t="e">
        <f>CONCATENATE(,K139,L139,M139,N139,#REF!,O139,,P139,Q139,R139,S139)</f>
        <v>#REF!</v>
      </c>
      <c r="K139" s="7">
        <f>IF('Primer Details'!G157&gt;20000,IF('Primer Details'!B157="BAC","","This read must be perfomed as a BAC Template Type. "),"")</f>
      </c>
      <c r="L139" s="4">
        <f>IF('Primer Details'!D157="Needs Synthesis",IF('Primer Details'!#REF!="","Please enter a sequence for a primer that needs synthesis. ",""),"")</f>
      </c>
      <c r="M139" s="4">
        <f>IF(ISTEXT(X139),"",IF(LEFT('Primer Details'!D157,4)="Free","Please select a primer from the Standard Primer List. ",""))</f>
      </c>
      <c r="N139" s="4">
        <f>IF('Primer Details'!D157="","",IF('Primer Details'!#REF!="",IF('Primer Details'!D157="Premixed","","Please enter a Primer Name. "),""))</f>
      </c>
      <c r="O139" s="4">
        <f>IF(ISBLANK('Primer Details'!C157),"",IF('Primer Details'!B157="","Please enter a Template Type. ",""))</f>
      </c>
      <c r="P139" s="4">
        <f>IF(ISBLANK('Primer Details'!C157),"",IF('Primer Details'!D157="","Please enter Primer Type. ",""))</f>
      </c>
      <c r="Q139" s="4">
        <f>IF(ISBLANK('Primer Details'!C157),"",IF('Primer Details'!E157="","Please enter Product Type. ",""))</f>
      </c>
      <c r="R139" s="4">
        <f>IF('Primer Details'!D157="","",IF('Primer Details'!C157="","Please enter a sample name for each reaction. ",""))</f>
      </c>
      <c r="X139" s="4" t="e">
        <f>IF(VLOOKUP('Primer Details'!#REF!,Menus!$F$2:$G$53,2,0)="Yes","Yes","")</f>
        <v>#REF!</v>
      </c>
    </row>
    <row r="140" spans="2:24" ht="12.75">
      <c r="B140" s="2">
        <v>140</v>
      </c>
      <c r="J140" s="4" t="e">
        <f>CONCATENATE(,K140,L140,M140,N140,#REF!,O140,,P140,Q140,R140,S140)</f>
        <v>#REF!</v>
      </c>
      <c r="K140" s="7">
        <f>IF('Primer Details'!G158&gt;20000,IF('Primer Details'!B158="BAC","","This read must be perfomed as a BAC Template Type. "),"")</f>
      </c>
      <c r="L140" s="4">
        <f>IF('Primer Details'!D158="Needs Synthesis",IF('Primer Details'!#REF!="","Please enter a sequence for a primer that needs synthesis. ",""),"")</f>
      </c>
      <c r="M140" s="4">
        <f>IF(ISTEXT(X140),"",IF(LEFT('Primer Details'!D158,4)="Free","Please select a primer from the Standard Primer List. ",""))</f>
      </c>
      <c r="N140" s="4">
        <f>IF('Primer Details'!D158="","",IF('Primer Details'!#REF!="",IF('Primer Details'!D158="Premixed","","Please enter a Primer Name. "),""))</f>
      </c>
      <c r="O140" s="4">
        <f>IF(ISBLANK('Primer Details'!C158),"",IF('Primer Details'!B158="","Please enter a Template Type. ",""))</f>
      </c>
      <c r="P140" s="4">
        <f>IF(ISBLANK('Primer Details'!C158),"",IF('Primer Details'!D158="","Please enter Primer Type. ",""))</f>
      </c>
      <c r="Q140" s="4">
        <f>IF(ISBLANK('Primer Details'!C158),"",IF('Primer Details'!E158="","Please enter Product Type. ",""))</f>
      </c>
      <c r="R140" s="4">
        <f>IF('Primer Details'!D158="","",IF('Primer Details'!C158="","Please enter a sample name for each reaction. ",""))</f>
      </c>
      <c r="X140" s="4" t="e">
        <f>IF(VLOOKUP('Primer Details'!#REF!,Menus!$F$2:$G$53,2,0)="Yes","Yes","")</f>
        <v>#REF!</v>
      </c>
    </row>
    <row r="141" spans="2:24" ht="12.75">
      <c r="B141" s="2">
        <v>141</v>
      </c>
      <c r="J141" s="4" t="e">
        <f>CONCATENATE(,K141,L141,M141,N141,#REF!,O141,,P141,Q141,R141,S141)</f>
        <v>#REF!</v>
      </c>
      <c r="K141" s="7">
        <f>IF('Primer Details'!G159&gt;20000,IF('Primer Details'!B159="BAC","","This read must be perfomed as a BAC Template Type. "),"")</f>
      </c>
      <c r="L141" s="4">
        <f>IF('Primer Details'!D159="Needs Synthesis",IF('Primer Details'!#REF!="","Please enter a sequence for a primer that needs synthesis. ",""),"")</f>
      </c>
      <c r="M141" s="4">
        <f>IF(ISTEXT(X141),"",IF(LEFT('Primer Details'!D159,4)="Free","Please select a primer from the Standard Primer List. ",""))</f>
      </c>
      <c r="N141" s="4">
        <f>IF('Primer Details'!D159="","",IF('Primer Details'!#REF!="",IF('Primer Details'!D159="Premixed","","Please enter a Primer Name. "),""))</f>
      </c>
      <c r="O141" s="4">
        <f>IF(ISBLANK('Primer Details'!C159),"",IF('Primer Details'!B159="","Please enter a Template Type. ",""))</f>
      </c>
      <c r="P141" s="4">
        <f>IF(ISBLANK('Primer Details'!C159),"",IF('Primer Details'!D159="","Please enter Primer Type. ",""))</f>
      </c>
      <c r="Q141" s="4">
        <f>IF(ISBLANK('Primer Details'!C159),"",IF('Primer Details'!E159="","Please enter Product Type. ",""))</f>
      </c>
      <c r="R141" s="4">
        <f>IF('Primer Details'!D159="","",IF('Primer Details'!C159="","Please enter a sample name for each reaction. ",""))</f>
      </c>
      <c r="X141" s="4" t="e">
        <f>IF(VLOOKUP('Primer Details'!#REF!,Menus!$F$2:$G$53,2,0)="Yes","Yes","")</f>
        <v>#REF!</v>
      </c>
    </row>
    <row r="142" spans="2:24" ht="12.75">
      <c r="B142" s="2">
        <v>142</v>
      </c>
      <c r="J142" s="4" t="e">
        <f>CONCATENATE(,K142,L142,M142,N142,#REF!,O142,,P142,Q142,R142,S142)</f>
        <v>#REF!</v>
      </c>
      <c r="K142" s="7">
        <f>IF('Primer Details'!G160&gt;20000,IF('Primer Details'!B160="BAC","","This read must be perfomed as a BAC Template Type. "),"")</f>
      </c>
      <c r="L142" s="4">
        <f>IF('Primer Details'!D160="Needs Synthesis",IF('Primer Details'!#REF!="","Please enter a sequence for a primer that needs synthesis. ",""),"")</f>
      </c>
      <c r="M142" s="4">
        <f>IF(ISTEXT(X142),"",IF(LEFT('Primer Details'!D160,4)="Free","Please select a primer from the Standard Primer List. ",""))</f>
      </c>
      <c r="N142" s="4">
        <f>IF('Primer Details'!D160="","",IF('Primer Details'!#REF!="",IF('Primer Details'!D160="Premixed","","Please enter a Primer Name. "),""))</f>
      </c>
      <c r="O142" s="4">
        <f>IF(ISBLANK('Primer Details'!C160),"",IF('Primer Details'!B160="","Please enter a Template Type. ",""))</f>
      </c>
      <c r="P142" s="4">
        <f>IF(ISBLANK('Primer Details'!C160),"",IF('Primer Details'!D160="","Please enter Primer Type. ",""))</f>
      </c>
      <c r="Q142" s="4">
        <f>IF(ISBLANK('Primer Details'!C160),"",IF('Primer Details'!E160="","Please enter Product Type. ",""))</f>
      </c>
      <c r="R142" s="4">
        <f>IF('Primer Details'!D160="","",IF('Primer Details'!C160="","Please enter a sample name for each reaction. ",""))</f>
      </c>
      <c r="X142" s="4" t="e">
        <f>IF(VLOOKUP('Primer Details'!#REF!,Menus!$F$2:$G$53,2,0)="Yes","Yes","")</f>
        <v>#REF!</v>
      </c>
    </row>
    <row r="143" spans="2:24" ht="12.75">
      <c r="B143" s="2">
        <v>143</v>
      </c>
      <c r="J143" s="4" t="e">
        <f>CONCATENATE(,K143,L143,M143,N143,#REF!,O143,,P143,Q143,R143,S143)</f>
        <v>#REF!</v>
      </c>
      <c r="K143" s="7">
        <f>IF('Primer Details'!G161&gt;20000,IF('Primer Details'!B161="BAC","","This read must be perfomed as a BAC Template Type. "),"")</f>
      </c>
      <c r="L143" s="4">
        <f>IF('Primer Details'!D161="Needs Synthesis",IF('Primer Details'!#REF!="","Please enter a sequence for a primer that needs synthesis. ",""),"")</f>
      </c>
      <c r="M143" s="4">
        <f>IF(ISTEXT(X143),"",IF(LEFT('Primer Details'!D161,4)="Free","Please select a primer from the Standard Primer List. ",""))</f>
      </c>
      <c r="N143" s="4">
        <f>IF('Primer Details'!D161="","",IF('Primer Details'!#REF!="",IF('Primer Details'!D161="Premixed","","Please enter a Primer Name. "),""))</f>
      </c>
      <c r="O143" s="4">
        <f>IF(ISBLANK('Primer Details'!C161),"",IF('Primer Details'!B161="","Please enter a Template Type. ",""))</f>
      </c>
      <c r="P143" s="4">
        <f>IF(ISBLANK('Primer Details'!C161),"",IF('Primer Details'!D161="","Please enter Primer Type. ",""))</f>
      </c>
      <c r="Q143" s="4">
        <f>IF(ISBLANK('Primer Details'!C161),"",IF('Primer Details'!E161="","Please enter Product Type. ",""))</f>
      </c>
      <c r="R143" s="4">
        <f>IF('Primer Details'!D161="","",IF('Primer Details'!C161="","Please enter a sample name for each reaction. ",""))</f>
      </c>
      <c r="X143" s="4" t="e">
        <f>IF(VLOOKUP('Primer Details'!#REF!,Menus!$F$2:$G$53,2,0)="Yes","Yes","")</f>
        <v>#REF!</v>
      </c>
    </row>
    <row r="144" spans="2:24" ht="12.75">
      <c r="B144" s="2">
        <v>144</v>
      </c>
      <c r="J144" s="4" t="e">
        <f>CONCATENATE(,K144,L144,M144,N144,#REF!,O144,,P144,Q144,R144,S144)</f>
        <v>#REF!</v>
      </c>
      <c r="K144" s="7">
        <f>IF('Primer Details'!G162&gt;20000,IF('Primer Details'!B162="BAC","","This read must be perfomed as a BAC Template Type. "),"")</f>
      </c>
      <c r="L144" s="4">
        <f>IF('Primer Details'!D162="Needs Synthesis",IF('Primer Details'!#REF!="","Please enter a sequence for a primer that needs synthesis. ",""),"")</f>
      </c>
      <c r="M144" s="4">
        <f>IF(ISTEXT(X144),"",IF(LEFT('Primer Details'!D162,4)="Free","Please select a primer from the Standard Primer List. ",""))</f>
      </c>
      <c r="N144" s="4">
        <f>IF('Primer Details'!D162="","",IF('Primer Details'!#REF!="",IF('Primer Details'!D162="Premixed","","Please enter a Primer Name. "),""))</f>
      </c>
      <c r="O144" s="4">
        <f>IF(ISBLANK('Primer Details'!C162),"",IF('Primer Details'!B162="","Please enter a Template Type. ",""))</f>
      </c>
      <c r="P144" s="4">
        <f>IF(ISBLANK('Primer Details'!C162),"",IF('Primer Details'!D162="","Please enter Primer Type. ",""))</f>
      </c>
      <c r="Q144" s="4">
        <f>IF(ISBLANK('Primer Details'!C162),"",IF('Primer Details'!E162="","Please enter Product Type. ",""))</f>
      </c>
      <c r="R144" s="4">
        <f>IF('Primer Details'!D162="","",IF('Primer Details'!C162="","Please enter a sample name for each reaction. ",""))</f>
      </c>
      <c r="X144" s="4" t="e">
        <f>IF(VLOOKUP('Primer Details'!#REF!,Menus!$F$2:$G$53,2,0)="Yes","Yes","")</f>
        <v>#REF!</v>
      </c>
    </row>
    <row r="145" spans="2:24" ht="12.75">
      <c r="B145" s="2">
        <v>145</v>
      </c>
      <c r="J145" s="4" t="e">
        <f>CONCATENATE(,K145,L145,M145,N145,#REF!,O145,,P145,Q145,R145,S145)</f>
        <v>#REF!</v>
      </c>
      <c r="K145" s="7">
        <f>IF('Primer Details'!G163&gt;20000,IF('Primer Details'!B163="BAC","","This read must be perfomed as a BAC Template Type. "),"")</f>
      </c>
      <c r="L145" s="4">
        <f>IF('Primer Details'!D163="Needs Synthesis",IF('Primer Details'!#REF!="","Please enter a sequence for a primer that needs synthesis. ",""),"")</f>
      </c>
      <c r="M145" s="4">
        <f>IF(ISTEXT(X145),"",IF(LEFT('Primer Details'!D163,4)="Free","Please select a primer from the Standard Primer List. ",""))</f>
      </c>
      <c r="N145" s="4">
        <f>IF('Primer Details'!D163="","",IF('Primer Details'!#REF!="",IF('Primer Details'!D163="Premixed","","Please enter a Primer Name. "),""))</f>
      </c>
      <c r="O145" s="4">
        <f>IF(ISBLANK('Primer Details'!C163),"",IF('Primer Details'!B163="","Please enter a Template Type. ",""))</f>
      </c>
      <c r="P145" s="4">
        <f>IF(ISBLANK('Primer Details'!C163),"",IF('Primer Details'!D163="","Please enter Primer Type. ",""))</f>
      </c>
      <c r="Q145" s="4">
        <f>IF(ISBLANK('Primer Details'!C163),"",IF('Primer Details'!E163="","Please enter Product Type. ",""))</f>
      </c>
      <c r="R145" s="4">
        <f>IF('Primer Details'!D163="","",IF('Primer Details'!C163="","Please enter a sample name for each reaction. ",""))</f>
      </c>
      <c r="X145" s="4" t="e">
        <f>IF(VLOOKUP('Primer Details'!#REF!,Menus!$F$2:$G$53,2,0)="Yes","Yes","")</f>
        <v>#REF!</v>
      </c>
    </row>
    <row r="146" spans="2:24" ht="12.75">
      <c r="B146" s="2">
        <v>146</v>
      </c>
      <c r="J146" s="4" t="e">
        <f>CONCATENATE(,K146,L146,M146,N146,#REF!,O146,,P146,Q146,R146,S146)</f>
        <v>#REF!</v>
      </c>
      <c r="K146" s="7">
        <f>IF('Primer Details'!G164&gt;20000,IF('Primer Details'!B164="BAC","","This read must be perfomed as a BAC Template Type. "),"")</f>
      </c>
      <c r="L146" s="4">
        <f>IF('Primer Details'!D164="Needs Synthesis",IF('Primer Details'!#REF!="","Please enter a sequence for a primer that needs synthesis. ",""),"")</f>
      </c>
      <c r="M146" s="4">
        <f>IF(ISTEXT(X146),"",IF(LEFT('Primer Details'!D164,4)="Free","Please select a primer from the Standard Primer List. ",""))</f>
      </c>
      <c r="N146" s="4">
        <f>IF('Primer Details'!D164="","",IF('Primer Details'!#REF!="",IF('Primer Details'!D164="Premixed","","Please enter a Primer Name. "),""))</f>
      </c>
      <c r="O146" s="4">
        <f>IF(ISBLANK('Primer Details'!C164),"",IF('Primer Details'!B164="","Please enter a Template Type. ",""))</f>
      </c>
      <c r="P146" s="4">
        <f>IF(ISBLANK('Primer Details'!C164),"",IF('Primer Details'!D164="","Please enter Primer Type. ",""))</f>
      </c>
      <c r="Q146" s="4">
        <f>IF(ISBLANK('Primer Details'!C164),"",IF('Primer Details'!E164="","Please enter Product Type. ",""))</f>
      </c>
      <c r="R146" s="4">
        <f>IF('Primer Details'!D164="","",IF('Primer Details'!C164="","Please enter a sample name for each reaction. ",""))</f>
      </c>
      <c r="X146" s="4" t="e">
        <f>IF(VLOOKUP('Primer Details'!#REF!,Menus!$F$2:$G$53,2,0)="Yes","Yes","")</f>
        <v>#REF!</v>
      </c>
    </row>
    <row r="147" spans="2:24" ht="12.75">
      <c r="B147" s="2">
        <v>147</v>
      </c>
      <c r="J147" s="4" t="e">
        <f>CONCATENATE(,K147,L147,M147,N147,#REF!,O147,,P147,Q147,R147,S147)</f>
        <v>#REF!</v>
      </c>
      <c r="K147" s="7">
        <f>IF('Primer Details'!G165&gt;20000,IF('Primer Details'!B165="BAC","","This read must be perfomed as a BAC Template Type. "),"")</f>
      </c>
      <c r="L147" s="4">
        <f>IF('Primer Details'!D165="Needs Synthesis",IF('Primer Details'!#REF!="","Please enter a sequence for a primer that needs synthesis. ",""),"")</f>
      </c>
      <c r="M147" s="4">
        <f>IF(ISTEXT(X147),"",IF(LEFT('Primer Details'!D165,4)="Free","Please select a primer from the Standard Primer List. ",""))</f>
      </c>
      <c r="N147" s="4">
        <f>IF('Primer Details'!D165="","",IF('Primer Details'!#REF!="",IF('Primer Details'!D165="Premixed","","Please enter a Primer Name. "),""))</f>
      </c>
      <c r="O147" s="4">
        <f>IF(ISBLANK('Primer Details'!C165),"",IF('Primer Details'!B165="","Please enter a Template Type. ",""))</f>
      </c>
      <c r="P147" s="4">
        <f>IF(ISBLANK('Primer Details'!C165),"",IF('Primer Details'!D165="","Please enter Primer Type. ",""))</f>
      </c>
      <c r="Q147" s="4">
        <f>IF(ISBLANK('Primer Details'!C165),"",IF('Primer Details'!E165="","Please enter Product Type. ",""))</f>
      </c>
      <c r="R147" s="4">
        <f>IF('Primer Details'!D165="","",IF('Primer Details'!C165="","Please enter a sample name for each reaction. ",""))</f>
      </c>
      <c r="X147" s="4" t="e">
        <f>IF(VLOOKUP('Primer Details'!#REF!,Menus!$F$2:$G$53,2,0)="Yes","Yes","")</f>
        <v>#REF!</v>
      </c>
    </row>
    <row r="148" spans="2:24" ht="12.75">
      <c r="B148" s="2">
        <v>148</v>
      </c>
      <c r="J148" s="4" t="e">
        <f>CONCATENATE(,K148,L148,M148,N148,#REF!,O148,,P148,Q148,R148,S148)</f>
        <v>#REF!</v>
      </c>
      <c r="K148" s="7">
        <f>IF('Primer Details'!G166&gt;20000,IF('Primer Details'!B166="BAC","","This read must be perfomed as a BAC Template Type. "),"")</f>
      </c>
      <c r="L148" s="4">
        <f>IF('Primer Details'!D166="Needs Synthesis",IF('Primer Details'!#REF!="","Please enter a sequence for a primer that needs synthesis. ",""),"")</f>
      </c>
      <c r="M148" s="4">
        <f>IF(ISTEXT(X148),"",IF(LEFT('Primer Details'!D166,4)="Free","Please select a primer from the Standard Primer List. ",""))</f>
      </c>
      <c r="N148" s="4">
        <f>IF('Primer Details'!D166="","",IF('Primer Details'!#REF!="",IF('Primer Details'!D166="Premixed","","Please enter a Primer Name. "),""))</f>
      </c>
      <c r="O148" s="4">
        <f>IF(ISBLANK('Primer Details'!C166),"",IF('Primer Details'!B166="","Please enter a Template Type. ",""))</f>
      </c>
      <c r="P148" s="4">
        <f>IF(ISBLANK('Primer Details'!C166),"",IF('Primer Details'!D166="","Please enter Primer Type. ",""))</f>
      </c>
      <c r="Q148" s="4">
        <f>IF(ISBLANK('Primer Details'!C166),"",IF('Primer Details'!E166="","Please enter Product Type. ",""))</f>
      </c>
      <c r="R148" s="4">
        <f>IF('Primer Details'!D166="","",IF('Primer Details'!C166="","Please enter a sample name for each reaction. ",""))</f>
      </c>
      <c r="X148" s="4" t="e">
        <f>IF(VLOOKUP('Primer Details'!#REF!,Menus!$F$2:$G$53,2,0)="Yes","Yes","")</f>
        <v>#REF!</v>
      </c>
    </row>
    <row r="149" spans="2:24" ht="12.75">
      <c r="B149" s="2">
        <v>149</v>
      </c>
      <c r="J149" s="4" t="e">
        <f>CONCATENATE(,K149,L149,M149,N149,#REF!,O149,,P149,Q149,R149,S149)</f>
        <v>#REF!</v>
      </c>
      <c r="K149" s="7">
        <f>IF('Primer Details'!G167&gt;20000,IF('Primer Details'!B167="BAC","","This read must be perfomed as a BAC Template Type. "),"")</f>
      </c>
      <c r="L149" s="4">
        <f>IF('Primer Details'!D167="Needs Synthesis",IF('Primer Details'!#REF!="","Please enter a sequence for a primer that needs synthesis. ",""),"")</f>
      </c>
      <c r="M149" s="4">
        <f>IF(ISTEXT(X149),"",IF(LEFT('Primer Details'!D167,4)="Free","Please select a primer from the Standard Primer List. ",""))</f>
      </c>
      <c r="N149" s="4">
        <f>IF('Primer Details'!D167="","",IF('Primer Details'!#REF!="",IF('Primer Details'!D167="Premixed","","Please enter a Primer Name. "),""))</f>
      </c>
      <c r="O149" s="4">
        <f>IF(ISBLANK('Primer Details'!C167),"",IF('Primer Details'!B167="","Please enter a Template Type. ",""))</f>
      </c>
      <c r="P149" s="4">
        <f>IF(ISBLANK('Primer Details'!C167),"",IF('Primer Details'!D167="","Please enter Primer Type. ",""))</f>
      </c>
      <c r="Q149" s="4">
        <f>IF(ISBLANK('Primer Details'!C167),"",IF('Primer Details'!E167="","Please enter Product Type. ",""))</f>
      </c>
      <c r="R149" s="4">
        <f>IF('Primer Details'!D167="","",IF('Primer Details'!C167="","Please enter a sample name for each reaction. ",""))</f>
      </c>
      <c r="X149" s="4" t="e">
        <f>IF(VLOOKUP('Primer Details'!#REF!,Menus!$F$2:$G$53,2,0)="Yes","Yes","")</f>
        <v>#REF!</v>
      </c>
    </row>
    <row r="150" spans="2:24" ht="12.75">
      <c r="B150" s="2">
        <v>150</v>
      </c>
      <c r="J150" s="4" t="e">
        <f>CONCATENATE(,K150,L150,M150,N150,#REF!,O150,,P150,Q150,R150,S150)</f>
        <v>#REF!</v>
      </c>
      <c r="K150" s="7">
        <f>IF('Primer Details'!G168&gt;20000,IF('Primer Details'!B168="BAC","","This read must be perfomed as a BAC Template Type. "),"")</f>
      </c>
      <c r="L150" s="4">
        <f>IF('Primer Details'!D168="Needs Synthesis",IF('Primer Details'!#REF!="","Please enter a sequence for a primer that needs synthesis. ",""),"")</f>
      </c>
      <c r="M150" s="4">
        <f>IF(ISTEXT(X150),"",IF(LEFT('Primer Details'!D168,4)="Free","Please select a primer from the Standard Primer List. ",""))</f>
      </c>
      <c r="N150" s="4">
        <f>IF('Primer Details'!D168="","",IF('Primer Details'!#REF!="",IF('Primer Details'!D168="Premixed","","Please enter a Primer Name. "),""))</f>
      </c>
      <c r="O150" s="4">
        <f>IF(ISBLANK('Primer Details'!C168),"",IF('Primer Details'!B168="","Please enter a Template Type. ",""))</f>
      </c>
      <c r="P150" s="4">
        <f>IF(ISBLANK('Primer Details'!C168),"",IF('Primer Details'!D168="","Please enter Primer Type. ",""))</f>
      </c>
      <c r="Q150" s="4">
        <f>IF(ISBLANK('Primer Details'!C168),"",IF('Primer Details'!E168="","Please enter Product Type. ",""))</f>
      </c>
      <c r="R150" s="4">
        <f>IF('Primer Details'!D168="","",IF('Primer Details'!C168="","Please enter a sample name for each reaction. ",""))</f>
      </c>
      <c r="X150" s="4" t="e">
        <f>IF(VLOOKUP('Primer Details'!#REF!,Menus!$F$2:$G$53,2,0)="Yes","Yes","")</f>
        <v>#REF!</v>
      </c>
    </row>
    <row r="151" spans="2:24" ht="12.75">
      <c r="B151" s="2">
        <v>151</v>
      </c>
      <c r="J151" s="4" t="e">
        <f>CONCATENATE(,K151,L151,M151,N151,#REF!,O151,,P151,Q151,R151,S151)</f>
        <v>#REF!</v>
      </c>
      <c r="K151" s="7">
        <f>IF('Primer Details'!G169&gt;20000,IF('Primer Details'!B169="BAC","","This read must be perfomed as a BAC Template Type. "),"")</f>
      </c>
      <c r="L151" s="4">
        <f>IF('Primer Details'!D169="Needs Synthesis",IF('Primer Details'!#REF!="","Please enter a sequence for a primer that needs synthesis. ",""),"")</f>
      </c>
      <c r="M151" s="4">
        <f>IF(ISTEXT(X151),"",IF(LEFT('Primer Details'!D169,4)="Free","Please select a primer from the Standard Primer List. ",""))</f>
      </c>
      <c r="N151" s="4">
        <f>IF('Primer Details'!D169="","",IF('Primer Details'!#REF!="",IF('Primer Details'!D169="Premixed","","Please enter a Primer Name. "),""))</f>
      </c>
      <c r="O151" s="4">
        <f>IF(ISBLANK('Primer Details'!C169),"",IF('Primer Details'!B169="","Please enter a Template Type. ",""))</f>
      </c>
      <c r="P151" s="4">
        <f>IF(ISBLANK('Primer Details'!C169),"",IF('Primer Details'!D169="","Please enter Primer Type. ",""))</f>
      </c>
      <c r="Q151" s="4">
        <f>IF(ISBLANK('Primer Details'!C169),"",IF('Primer Details'!E169="","Please enter Product Type. ",""))</f>
      </c>
      <c r="R151" s="4">
        <f>IF('Primer Details'!D169="","",IF('Primer Details'!C169="","Please enter a sample name for each reaction. ",""))</f>
      </c>
      <c r="X151" s="4" t="e">
        <f>IF(VLOOKUP('Primer Details'!#REF!,Menus!$F$2:$G$53,2,0)="Yes","Yes","")</f>
        <v>#REF!</v>
      </c>
    </row>
    <row r="152" spans="2:24" ht="12.75">
      <c r="B152" s="2">
        <v>152</v>
      </c>
      <c r="J152" s="4" t="e">
        <f>CONCATENATE(,K152,L152,M152,N152,#REF!,O152,,P152,Q152,R152,S152)</f>
        <v>#REF!</v>
      </c>
      <c r="K152" s="7">
        <f>IF('Primer Details'!G170&gt;20000,IF('Primer Details'!B170="BAC","","This read must be perfomed as a BAC Template Type. "),"")</f>
      </c>
      <c r="L152" s="4">
        <f>IF('Primer Details'!D170="Needs Synthesis",IF('Primer Details'!#REF!="","Please enter a sequence for a primer that needs synthesis. ",""),"")</f>
      </c>
      <c r="M152" s="4">
        <f>IF(ISTEXT(X152),"",IF(LEFT('Primer Details'!D170,4)="Free","Please select a primer from the Standard Primer List. ",""))</f>
      </c>
      <c r="N152" s="4">
        <f>IF('Primer Details'!D170="","",IF('Primer Details'!#REF!="",IF('Primer Details'!D170="Premixed","","Please enter a Primer Name. "),""))</f>
      </c>
      <c r="O152" s="4">
        <f>IF(ISBLANK('Primer Details'!C170),"",IF('Primer Details'!B170="","Please enter a Template Type. ",""))</f>
      </c>
      <c r="P152" s="4">
        <f>IF(ISBLANK('Primer Details'!C170),"",IF('Primer Details'!D170="","Please enter Primer Type. ",""))</f>
      </c>
      <c r="Q152" s="4">
        <f>IF(ISBLANK('Primer Details'!C170),"",IF('Primer Details'!E170="","Please enter Product Type. ",""))</f>
      </c>
      <c r="R152" s="4">
        <f>IF('Primer Details'!D170="","",IF('Primer Details'!C170="","Please enter a sample name for each reaction. ",""))</f>
      </c>
      <c r="X152" s="4" t="e">
        <f>IF(VLOOKUP('Primer Details'!#REF!,Menus!$F$2:$G$53,2,0)="Yes","Yes","")</f>
        <v>#REF!</v>
      </c>
    </row>
    <row r="153" spans="2:24" ht="12.75">
      <c r="B153" s="2">
        <v>153</v>
      </c>
      <c r="J153" s="4" t="e">
        <f>CONCATENATE(,K153,L153,M153,N153,#REF!,O153,,P153,Q153,R153,S153)</f>
        <v>#REF!</v>
      </c>
      <c r="K153" s="7">
        <f>IF('Primer Details'!G171&gt;20000,IF('Primer Details'!B171="BAC","","This read must be perfomed as a BAC Template Type. "),"")</f>
      </c>
      <c r="L153" s="4">
        <f>IF('Primer Details'!D171="Needs Synthesis",IF('Primer Details'!#REF!="","Please enter a sequence for a primer that needs synthesis. ",""),"")</f>
      </c>
      <c r="M153" s="4">
        <f>IF(ISTEXT(X153),"",IF(LEFT('Primer Details'!D171,4)="Free","Please select a primer from the Standard Primer List. ",""))</f>
      </c>
      <c r="N153" s="4">
        <f>IF('Primer Details'!D171="","",IF('Primer Details'!#REF!="",IF('Primer Details'!D171="Premixed","","Please enter a Primer Name. "),""))</f>
      </c>
      <c r="O153" s="4">
        <f>IF(ISBLANK('Primer Details'!C171),"",IF('Primer Details'!B171="","Please enter a Template Type. ",""))</f>
      </c>
      <c r="P153" s="4">
        <f>IF(ISBLANK('Primer Details'!C171),"",IF('Primer Details'!D171="","Please enter Primer Type. ",""))</f>
      </c>
      <c r="Q153" s="4">
        <f>IF(ISBLANK('Primer Details'!C171),"",IF('Primer Details'!E171="","Please enter Product Type. ",""))</f>
      </c>
      <c r="R153" s="4">
        <f>IF('Primer Details'!D171="","",IF('Primer Details'!C171="","Please enter a sample name for each reaction. ",""))</f>
      </c>
      <c r="X153" s="4" t="e">
        <f>IF(VLOOKUP('Primer Details'!#REF!,Menus!$F$2:$G$53,2,0)="Yes","Yes","")</f>
        <v>#REF!</v>
      </c>
    </row>
    <row r="154" spans="2:24" ht="12.75">
      <c r="B154" s="2">
        <v>154</v>
      </c>
      <c r="J154" s="4" t="e">
        <f>CONCATENATE(,K154,L154,M154,N154,#REF!,O154,,P154,Q154,R154,S154)</f>
        <v>#REF!</v>
      </c>
      <c r="K154" s="7">
        <f>IF('Primer Details'!G172&gt;20000,IF('Primer Details'!B172="BAC","","This read must be perfomed as a BAC Template Type. "),"")</f>
      </c>
      <c r="L154" s="4">
        <f>IF('Primer Details'!D172="Needs Synthesis",IF('Primer Details'!#REF!="","Please enter a sequence for a primer that needs synthesis. ",""),"")</f>
      </c>
      <c r="M154" s="4">
        <f>IF(ISTEXT(X154),"",IF(LEFT('Primer Details'!D172,4)="Free","Please select a primer from the Standard Primer List. ",""))</f>
      </c>
      <c r="N154" s="4">
        <f>IF('Primer Details'!D172="","",IF('Primer Details'!#REF!="",IF('Primer Details'!D172="Premixed","","Please enter a Primer Name. "),""))</f>
      </c>
      <c r="O154" s="4">
        <f>IF(ISBLANK('Primer Details'!C172),"",IF('Primer Details'!B172="","Please enter a Template Type. ",""))</f>
      </c>
      <c r="P154" s="4">
        <f>IF(ISBLANK('Primer Details'!C172),"",IF('Primer Details'!D172="","Please enter Primer Type. ",""))</f>
      </c>
      <c r="Q154" s="4">
        <f>IF(ISBLANK('Primer Details'!C172),"",IF('Primer Details'!E172="","Please enter Product Type. ",""))</f>
      </c>
      <c r="R154" s="4">
        <f>IF('Primer Details'!D172="","",IF('Primer Details'!C172="","Please enter a sample name for each reaction. ",""))</f>
      </c>
      <c r="X154" s="4" t="e">
        <f>IF(VLOOKUP('Primer Details'!#REF!,Menus!$F$2:$G$53,2,0)="Yes","Yes","")</f>
        <v>#REF!</v>
      </c>
    </row>
    <row r="155" spans="2:24" ht="12.75">
      <c r="B155" s="2">
        <v>155</v>
      </c>
      <c r="J155" s="4" t="e">
        <f>CONCATENATE(,K155,L155,M155,N155,#REF!,O155,,P155,Q155,R155,S155)</f>
        <v>#REF!</v>
      </c>
      <c r="K155" s="7">
        <f>IF('Primer Details'!G173&gt;20000,IF('Primer Details'!B173="BAC","","This read must be perfomed as a BAC Template Type. "),"")</f>
      </c>
      <c r="L155" s="4">
        <f>IF('Primer Details'!D173="Needs Synthesis",IF('Primer Details'!#REF!="","Please enter a sequence for a primer that needs synthesis. ",""),"")</f>
      </c>
      <c r="M155" s="4">
        <f>IF(ISTEXT(X155),"",IF(LEFT('Primer Details'!D173,4)="Free","Please select a primer from the Standard Primer List. ",""))</f>
      </c>
      <c r="N155" s="4">
        <f>IF('Primer Details'!D173="","",IF('Primer Details'!#REF!="",IF('Primer Details'!D173="Premixed","","Please enter a Primer Name. "),""))</f>
      </c>
      <c r="O155" s="4">
        <f>IF(ISBLANK('Primer Details'!C173),"",IF('Primer Details'!B173="","Please enter a Template Type. ",""))</f>
      </c>
      <c r="P155" s="4">
        <f>IF(ISBLANK('Primer Details'!C173),"",IF('Primer Details'!D173="","Please enter Primer Type. ",""))</f>
      </c>
      <c r="Q155" s="4">
        <f>IF(ISBLANK('Primer Details'!C173),"",IF('Primer Details'!E173="","Please enter Product Type. ",""))</f>
      </c>
      <c r="R155" s="4">
        <f>IF('Primer Details'!D173="","",IF('Primer Details'!C173="","Please enter a sample name for each reaction. ",""))</f>
      </c>
      <c r="X155" s="4" t="e">
        <f>IF(VLOOKUP('Primer Details'!#REF!,Menus!$F$2:$G$53,2,0)="Yes","Yes","")</f>
        <v>#REF!</v>
      </c>
    </row>
    <row r="156" spans="2:24" ht="12.75">
      <c r="B156" s="2">
        <v>156</v>
      </c>
      <c r="J156" s="4" t="e">
        <f>CONCATENATE(,K156,L156,M156,N156,#REF!,O156,,P156,Q156,R156,S156)</f>
        <v>#REF!</v>
      </c>
      <c r="K156" s="7">
        <f>IF('Primer Details'!G174&gt;20000,IF('Primer Details'!B174="BAC","","This read must be perfomed as a BAC Template Type. "),"")</f>
      </c>
      <c r="L156" s="4">
        <f>IF('Primer Details'!D174="Needs Synthesis",IF('Primer Details'!#REF!="","Please enter a sequence for a primer that needs synthesis. ",""),"")</f>
      </c>
      <c r="M156" s="4">
        <f>IF(ISTEXT(X156),"",IF(LEFT('Primer Details'!D174,4)="Free","Please select a primer from the Standard Primer List. ",""))</f>
      </c>
      <c r="N156" s="4">
        <f>IF('Primer Details'!D174="","",IF('Primer Details'!#REF!="",IF('Primer Details'!D174="Premixed","","Please enter a Primer Name. "),""))</f>
      </c>
      <c r="O156" s="4">
        <f>IF(ISBLANK('Primer Details'!C174),"",IF('Primer Details'!B174="","Please enter a Template Type. ",""))</f>
      </c>
      <c r="P156" s="4">
        <f>IF(ISBLANK('Primer Details'!C174),"",IF('Primer Details'!D174="","Please enter Primer Type. ",""))</f>
      </c>
      <c r="Q156" s="4">
        <f>IF(ISBLANK('Primer Details'!C174),"",IF('Primer Details'!E174="","Please enter Product Type. ",""))</f>
      </c>
      <c r="R156" s="4">
        <f>IF('Primer Details'!D174="","",IF('Primer Details'!C174="","Please enter a sample name for each reaction. ",""))</f>
      </c>
      <c r="X156" s="4" t="e">
        <f>IF(VLOOKUP('Primer Details'!#REF!,Menus!$F$2:$G$53,2,0)="Yes","Yes","")</f>
        <v>#REF!</v>
      </c>
    </row>
    <row r="157" spans="2:24" ht="12.75">
      <c r="B157" s="2">
        <v>157</v>
      </c>
      <c r="J157" s="4" t="e">
        <f>CONCATENATE(,K157,L157,M157,N157,#REF!,O157,,P157,Q157,R157,S157)</f>
        <v>#REF!</v>
      </c>
      <c r="K157" s="7">
        <f>IF('Primer Details'!G175&gt;20000,IF('Primer Details'!B175="BAC","","This read must be perfomed as a BAC Template Type. "),"")</f>
      </c>
      <c r="L157" s="4">
        <f>IF('Primer Details'!D175="Needs Synthesis",IF('Primer Details'!#REF!="","Please enter a sequence for a primer that needs synthesis. ",""),"")</f>
      </c>
      <c r="M157" s="4">
        <f>IF(ISTEXT(X157),"",IF(LEFT('Primer Details'!D175,4)="Free","Please select a primer from the Standard Primer List. ",""))</f>
      </c>
      <c r="N157" s="4">
        <f>IF('Primer Details'!D175="","",IF('Primer Details'!#REF!="",IF('Primer Details'!D175="Premixed","","Please enter a Primer Name. "),""))</f>
      </c>
      <c r="O157" s="4">
        <f>IF(ISBLANK('Primer Details'!C175),"",IF('Primer Details'!B175="","Please enter a Template Type. ",""))</f>
      </c>
      <c r="P157" s="4">
        <f>IF(ISBLANK('Primer Details'!C175),"",IF('Primer Details'!D175="","Please enter Primer Type. ",""))</f>
      </c>
      <c r="Q157" s="4">
        <f>IF(ISBLANK('Primer Details'!C175),"",IF('Primer Details'!E175="","Please enter Product Type. ",""))</f>
      </c>
      <c r="R157" s="4">
        <f>IF('Primer Details'!D175="","",IF('Primer Details'!C175="","Please enter a sample name for each reaction. ",""))</f>
      </c>
      <c r="X157" s="4" t="e">
        <f>IF(VLOOKUP('Primer Details'!#REF!,Menus!$F$2:$G$53,2,0)="Yes","Yes","")</f>
        <v>#REF!</v>
      </c>
    </row>
    <row r="158" spans="2:24" ht="12.75">
      <c r="B158" s="2">
        <v>158</v>
      </c>
      <c r="J158" s="4" t="e">
        <f>CONCATENATE(,K158,L158,M158,N158,#REF!,O158,,P158,Q158,R158,S158)</f>
        <v>#REF!</v>
      </c>
      <c r="K158" s="7">
        <f>IF('Primer Details'!G176&gt;20000,IF('Primer Details'!B176="BAC","","This read must be perfomed as a BAC Template Type. "),"")</f>
      </c>
      <c r="L158" s="4">
        <f>IF('Primer Details'!D176="Needs Synthesis",IF('Primer Details'!#REF!="","Please enter a sequence for a primer that needs synthesis. ",""),"")</f>
      </c>
      <c r="M158" s="4">
        <f>IF(ISTEXT(X158),"",IF(LEFT('Primer Details'!D176,4)="Free","Please select a primer from the Standard Primer List. ",""))</f>
      </c>
      <c r="N158" s="4">
        <f>IF('Primer Details'!D176="","",IF('Primer Details'!#REF!="",IF('Primer Details'!D176="Premixed","","Please enter a Primer Name. "),""))</f>
      </c>
      <c r="O158" s="4">
        <f>IF(ISBLANK('Primer Details'!C176),"",IF('Primer Details'!B176="","Please enter a Template Type. ",""))</f>
      </c>
      <c r="P158" s="4">
        <f>IF(ISBLANK('Primer Details'!C176),"",IF('Primer Details'!D176="","Please enter Primer Type. ",""))</f>
      </c>
      <c r="Q158" s="4">
        <f>IF(ISBLANK('Primer Details'!C176),"",IF('Primer Details'!E176="","Please enter Product Type. ",""))</f>
      </c>
      <c r="R158" s="4">
        <f>IF('Primer Details'!D176="","",IF('Primer Details'!C176="","Please enter a sample name for each reaction. ",""))</f>
      </c>
      <c r="X158" s="4" t="e">
        <f>IF(VLOOKUP('Primer Details'!#REF!,Menus!$F$2:$G$53,2,0)="Yes","Yes","")</f>
        <v>#REF!</v>
      </c>
    </row>
    <row r="159" spans="2:24" ht="12.75">
      <c r="B159" s="2">
        <v>159</v>
      </c>
      <c r="J159" s="4" t="e">
        <f>CONCATENATE(,K159,L159,M159,N159,#REF!,O159,,P159,Q159,R159,S159)</f>
        <v>#REF!</v>
      </c>
      <c r="K159" s="7">
        <f>IF('Primer Details'!G177&gt;20000,IF('Primer Details'!B177="BAC","","This read must be perfomed as a BAC Template Type. "),"")</f>
      </c>
      <c r="L159" s="4">
        <f>IF('Primer Details'!D177="Needs Synthesis",IF('Primer Details'!#REF!="","Please enter a sequence for a primer that needs synthesis. ",""),"")</f>
      </c>
      <c r="M159" s="4">
        <f>IF(ISTEXT(X159),"",IF(LEFT('Primer Details'!D177,4)="Free","Please select a primer from the Standard Primer List. ",""))</f>
      </c>
      <c r="N159" s="4">
        <f>IF('Primer Details'!D177="","",IF('Primer Details'!#REF!="",IF('Primer Details'!D177="Premixed","","Please enter a Primer Name. "),""))</f>
      </c>
      <c r="O159" s="4">
        <f>IF(ISBLANK('Primer Details'!C177),"",IF('Primer Details'!B177="","Please enter a Template Type. ",""))</f>
      </c>
      <c r="P159" s="4">
        <f>IF(ISBLANK('Primer Details'!C177),"",IF('Primer Details'!D177="","Please enter Primer Type. ",""))</f>
      </c>
      <c r="Q159" s="4">
        <f>IF(ISBLANK('Primer Details'!C177),"",IF('Primer Details'!E177="","Please enter Product Type. ",""))</f>
      </c>
      <c r="R159" s="4">
        <f>IF('Primer Details'!D177="","",IF('Primer Details'!C177="","Please enter a sample name for each reaction. ",""))</f>
      </c>
      <c r="X159" s="4" t="e">
        <f>IF(VLOOKUP('Primer Details'!#REF!,Menus!$F$2:$G$53,2,0)="Yes","Yes","")</f>
        <v>#REF!</v>
      </c>
    </row>
    <row r="160" spans="2:24" ht="12.75">
      <c r="B160" s="2">
        <v>160</v>
      </c>
      <c r="J160" s="4" t="e">
        <f>CONCATENATE(,K160,L160,M160,N160,#REF!,O160,,P160,Q160,R160,S160)</f>
        <v>#REF!</v>
      </c>
      <c r="K160" s="7">
        <f>IF('Primer Details'!G178&gt;20000,IF('Primer Details'!B178="BAC","","This read must be perfomed as a BAC Template Type. "),"")</f>
      </c>
      <c r="L160" s="4">
        <f>IF('Primer Details'!D178="Needs Synthesis",IF('Primer Details'!#REF!="","Please enter a sequence for a primer that needs synthesis. ",""),"")</f>
      </c>
      <c r="M160" s="4">
        <f>IF(ISTEXT(X160),"",IF(LEFT('Primer Details'!D178,4)="Free","Please select a primer from the Standard Primer List. ",""))</f>
      </c>
      <c r="N160" s="4">
        <f>IF('Primer Details'!D178="","",IF('Primer Details'!#REF!="",IF('Primer Details'!D178="Premixed","","Please enter a Primer Name. "),""))</f>
      </c>
      <c r="O160" s="4">
        <f>IF(ISBLANK('Primer Details'!C178),"",IF('Primer Details'!B178="","Please enter a Template Type. ",""))</f>
      </c>
      <c r="P160" s="4">
        <f>IF(ISBLANK('Primer Details'!C178),"",IF('Primer Details'!D178="","Please enter Primer Type. ",""))</f>
      </c>
      <c r="Q160" s="4">
        <f>IF(ISBLANK('Primer Details'!C178),"",IF('Primer Details'!E178="","Please enter Product Type. ",""))</f>
      </c>
      <c r="R160" s="4">
        <f>IF('Primer Details'!D178="","",IF('Primer Details'!C178="","Please enter a sample name for each reaction. ",""))</f>
      </c>
      <c r="X160" s="4" t="e">
        <f>IF(VLOOKUP('Primer Details'!#REF!,Menus!$F$2:$G$53,2,0)="Yes","Yes","")</f>
        <v>#REF!</v>
      </c>
    </row>
    <row r="161" spans="2:24" ht="12.75">
      <c r="B161" s="2">
        <v>161</v>
      </c>
      <c r="J161" s="4" t="e">
        <f>CONCATENATE(,K161,L161,M161,N161,#REF!,O161,,P161,Q161,R161,S161)</f>
        <v>#REF!</v>
      </c>
      <c r="K161" s="7">
        <f>IF('Primer Details'!G179&gt;20000,IF('Primer Details'!B179="BAC","","This read must be perfomed as a BAC Template Type. "),"")</f>
      </c>
      <c r="L161" s="4">
        <f>IF('Primer Details'!D179="Needs Synthesis",IF('Primer Details'!#REF!="","Please enter a sequence for a primer that needs synthesis. ",""),"")</f>
      </c>
      <c r="M161" s="4">
        <f>IF(ISTEXT(X161),"",IF(LEFT('Primer Details'!D179,4)="Free","Please select a primer from the Standard Primer List. ",""))</f>
      </c>
      <c r="N161" s="4">
        <f>IF('Primer Details'!D179="","",IF('Primer Details'!#REF!="",IF('Primer Details'!D179="Premixed","","Please enter a Primer Name. "),""))</f>
      </c>
      <c r="O161" s="4">
        <f>IF(ISBLANK('Primer Details'!C179),"",IF('Primer Details'!B179="","Please enter a Template Type. ",""))</f>
      </c>
      <c r="P161" s="4">
        <f>IF(ISBLANK('Primer Details'!C179),"",IF('Primer Details'!D179="","Please enter Primer Type. ",""))</f>
      </c>
      <c r="Q161" s="4">
        <f>IF(ISBLANK('Primer Details'!C179),"",IF('Primer Details'!E179="","Please enter Product Type. ",""))</f>
      </c>
      <c r="R161" s="4">
        <f>IF('Primer Details'!D179="","",IF('Primer Details'!C179="","Please enter a sample name for each reaction. ",""))</f>
      </c>
      <c r="X161" s="4" t="e">
        <f>IF(VLOOKUP('Primer Details'!#REF!,Menus!$F$2:$G$53,2,0)="Yes","Yes","")</f>
        <v>#REF!</v>
      </c>
    </row>
    <row r="162" spans="2:24" ht="12.75">
      <c r="B162" s="2">
        <v>162</v>
      </c>
      <c r="J162" s="4" t="e">
        <f>CONCATENATE(,K162,L162,M162,N162,#REF!,O162,,P162,Q162,R162,S162)</f>
        <v>#REF!</v>
      </c>
      <c r="K162" s="7">
        <f>IF('Primer Details'!G180&gt;20000,IF('Primer Details'!B180="BAC","","This read must be perfomed as a BAC Template Type. "),"")</f>
      </c>
      <c r="L162" s="4">
        <f>IF('Primer Details'!D180="Needs Synthesis",IF('Primer Details'!#REF!="","Please enter a sequence for a primer that needs synthesis. ",""),"")</f>
      </c>
      <c r="M162" s="4">
        <f>IF(ISTEXT(X162),"",IF(LEFT('Primer Details'!D180,4)="Free","Please select a primer from the Standard Primer List. ",""))</f>
      </c>
      <c r="N162" s="4">
        <f>IF('Primer Details'!D180="","",IF('Primer Details'!#REF!="",IF('Primer Details'!D180="Premixed","","Please enter a Primer Name. "),""))</f>
      </c>
      <c r="O162" s="4">
        <f>IF(ISBLANK('Primer Details'!C180),"",IF('Primer Details'!B180="","Please enter a Template Type. ",""))</f>
      </c>
      <c r="P162" s="4">
        <f>IF(ISBLANK('Primer Details'!C180),"",IF('Primer Details'!D180="","Please enter Primer Type. ",""))</f>
      </c>
      <c r="Q162" s="4">
        <f>IF(ISBLANK('Primer Details'!C180),"",IF('Primer Details'!E180="","Please enter Product Type. ",""))</f>
      </c>
      <c r="R162" s="4">
        <f>IF('Primer Details'!D180="","",IF('Primer Details'!C180="","Please enter a sample name for each reaction. ",""))</f>
      </c>
      <c r="X162" s="4" t="e">
        <f>IF(VLOOKUP('Primer Details'!#REF!,Menus!$F$2:$G$53,2,0)="Yes","Yes","")</f>
        <v>#REF!</v>
      </c>
    </row>
    <row r="163" spans="2:24" ht="12.75">
      <c r="B163" s="2">
        <v>163</v>
      </c>
      <c r="J163" s="4" t="e">
        <f>CONCATENATE(,K163,L163,M163,N163,#REF!,O163,,P163,Q163,R163,S163)</f>
        <v>#REF!</v>
      </c>
      <c r="K163" s="7">
        <f>IF('Primer Details'!G181&gt;20000,IF('Primer Details'!B181="BAC","","This read must be perfomed as a BAC Template Type. "),"")</f>
      </c>
      <c r="L163" s="4">
        <f>IF('Primer Details'!D181="Needs Synthesis",IF('Primer Details'!#REF!="","Please enter a sequence for a primer that needs synthesis. ",""),"")</f>
      </c>
      <c r="M163" s="4">
        <f>IF(ISTEXT(X163),"",IF(LEFT('Primer Details'!D181,4)="Free","Please select a primer from the Standard Primer List. ",""))</f>
      </c>
      <c r="N163" s="4">
        <f>IF('Primer Details'!D181="","",IF('Primer Details'!#REF!="",IF('Primer Details'!D181="Premixed","","Please enter a Primer Name. "),""))</f>
      </c>
      <c r="O163" s="4">
        <f>IF(ISBLANK('Primer Details'!C181),"",IF('Primer Details'!B181="","Please enter a Template Type. ",""))</f>
      </c>
      <c r="P163" s="4">
        <f>IF(ISBLANK('Primer Details'!C181),"",IF('Primer Details'!D181="","Please enter Primer Type. ",""))</f>
      </c>
      <c r="Q163" s="4">
        <f>IF(ISBLANK('Primer Details'!C181),"",IF('Primer Details'!E181="","Please enter Product Type. ",""))</f>
      </c>
      <c r="R163" s="4">
        <f>IF('Primer Details'!D181="","",IF('Primer Details'!C181="","Please enter a sample name for each reaction. ",""))</f>
      </c>
      <c r="X163" s="4" t="e">
        <f>IF(VLOOKUP('Primer Details'!#REF!,Menus!$F$2:$G$53,2,0)="Yes","Yes","")</f>
        <v>#REF!</v>
      </c>
    </row>
    <row r="164" spans="2:24" ht="12.75">
      <c r="B164" s="2">
        <v>164</v>
      </c>
      <c r="J164" s="4" t="e">
        <f>CONCATENATE(,K164,L164,M164,N164,#REF!,O164,,P164,Q164,R164,S164)</f>
        <v>#REF!</v>
      </c>
      <c r="K164" s="7">
        <f>IF('Primer Details'!G182&gt;20000,IF('Primer Details'!B182="BAC","","This read must be perfomed as a BAC Template Type. "),"")</f>
      </c>
      <c r="L164" s="4">
        <f>IF('Primer Details'!D182="Needs Synthesis",IF('Primer Details'!#REF!="","Please enter a sequence for a primer that needs synthesis. ",""),"")</f>
      </c>
      <c r="M164" s="4">
        <f>IF(ISTEXT(X164),"",IF(LEFT('Primer Details'!D182,4)="Free","Please select a primer from the Standard Primer List. ",""))</f>
      </c>
      <c r="N164" s="4">
        <f>IF('Primer Details'!D182="","",IF('Primer Details'!#REF!="",IF('Primer Details'!D182="Premixed","","Please enter a Primer Name. "),""))</f>
      </c>
      <c r="O164" s="4">
        <f>IF(ISBLANK('Primer Details'!C182),"",IF('Primer Details'!B182="","Please enter a Template Type. ",""))</f>
      </c>
      <c r="P164" s="4">
        <f>IF(ISBLANK('Primer Details'!C182),"",IF('Primer Details'!D182="","Please enter Primer Type. ",""))</f>
      </c>
      <c r="Q164" s="4">
        <f>IF(ISBLANK('Primer Details'!C182),"",IF('Primer Details'!E182="","Please enter Product Type. ",""))</f>
      </c>
      <c r="R164" s="4">
        <f>IF('Primer Details'!D182="","",IF('Primer Details'!C182="","Please enter a sample name for each reaction. ",""))</f>
      </c>
      <c r="X164" s="4" t="e">
        <f>IF(VLOOKUP('Primer Details'!#REF!,Menus!$F$2:$G$53,2,0)="Yes","Yes","")</f>
        <v>#REF!</v>
      </c>
    </row>
    <row r="165" spans="2:24" ht="12.75">
      <c r="B165" s="2">
        <v>165</v>
      </c>
      <c r="J165" s="4" t="e">
        <f>CONCATENATE(,K165,L165,M165,N165,#REF!,O165,,P165,Q165,R165,S165)</f>
        <v>#REF!</v>
      </c>
      <c r="K165" s="7">
        <f>IF('Primer Details'!G183&gt;20000,IF('Primer Details'!B183="BAC","","This read must be perfomed as a BAC Template Type. "),"")</f>
      </c>
      <c r="L165" s="4">
        <f>IF('Primer Details'!D183="Needs Synthesis",IF('Primer Details'!#REF!="","Please enter a sequence for a primer that needs synthesis. ",""),"")</f>
      </c>
      <c r="M165" s="4">
        <f>IF(ISTEXT(X165),"",IF(LEFT('Primer Details'!D183,4)="Free","Please select a primer from the Standard Primer List. ",""))</f>
      </c>
      <c r="N165" s="4">
        <f>IF('Primer Details'!D183="","",IF('Primer Details'!#REF!="",IF('Primer Details'!D183="Premixed","","Please enter a Primer Name. "),""))</f>
      </c>
      <c r="O165" s="4">
        <f>IF(ISBLANK('Primer Details'!C183),"",IF('Primer Details'!B183="","Please enter a Template Type. ",""))</f>
      </c>
      <c r="P165" s="4">
        <f>IF(ISBLANK('Primer Details'!C183),"",IF('Primer Details'!D183="","Please enter Primer Type. ",""))</f>
      </c>
      <c r="Q165" s="4">
        <f>IF(ISBLANK('Primer Details'!C183),"",IF('Primer Details'!E183="","Please enter Product Type. ",""))</f>
      </c>
      <c r="R165" s="4">
        <f>IF('Primer Details'!D183="","",IF('Primer Details'!C183="","Please enter a sample name for each reaction. ",""))</f>
      </c>
      <c r="X165" s="4" t="e">
        <f>IF(VLOOKUP('Primer Details'!#REF!,Menus!$F$2:$G$53,2,0)="Yes","Yes","")</f>
        <v>#REF!</v>
      </c>
    </row>
    <row r="166" spans="2:24" ht="12.75">
      <c r="B166" s="2">
        <v>166</v>
      </c>
      <c r="J166" s="4" t="e">
        <f>CONCATENATE(,K166,L166,M166,N166,#REF!,O166,,P166,Q166,R166,S166)</f>
        <v>#REF!</v>
      </c>
      <c r="K166" s="7">
        <f>IF('Primer Details'!G184&gt;20000,IF('Primer Details'!B184="BAC","","This read must be perfomed as a BAC Template Type. "),"")</f>
      </c>
      <c r="L166" s="4">
        <f>IF('Primer Details'!D184="Needs Synthesis",IF('Primer Details'!#REF!="","Please enter a sequence for a primer that needs synthesis. ",""),"")</f>
      </c>
      <c r="M166" s="4">
        <f>IF(ISTEXT(X166),"",IF(LEFT('Primer Details'!D184,4)="Free","Please select a primer from the Standard Primer List. ",""))</f>
      </c>
      <c r="N166" s="4">
        <f>IF('Primer Details'!D184="","",IF('Primer Details'!#REF!="",IF('Primer Details'!D184="Premixed","","Please enter a Primer Name. "),""))</f>
      </c>
      <c r="O166" s="4">
        <f>IF(ISBLANK('Primer Details'!C184),"",IF('Primer Details'!B184="","Please enter a Template Type. ",""))</f>
      </c>
      <c r="P166" s="4">
        <f>IF(ISBLANK('Primer Details'!C184),"",IF('Primer Details'!D184="","Please enter Primer Type. ",""))</f>
      </c>
      <c r="Q166" s="4">
        <f>IF(ISBLANK('Primer Details'!C184),"",IF('Primer Details'!E184="","Please enter Product Type. ",""))</f>
      </c>
      <c r="R166" s="4">
        <f>IF('Primer Details'!D184="","",IF('Primer Details'!C184="","Please enter a sample name for each reaction. ",""))</f>
      </c>
      <c r="X166" s="4" t="e">
        <f>IF(VLOOKUP('Primer Details'!#REF!,Menus!$F$2:$G$53,2,0)="Yes","Yes","")</f>
        <v>#REF!</v>
      </c>
    </row>
    <row r="167" spans="2:24" ht="12.75">
      <c r="B167" s="2">
        <v>167</v>
      </c>
      <c r="J167" s="4" t="e">
        <f>CONCATENATE(,K167,L167,M167,N167,#REF!,O167,,P167,Q167,R167,S167)</f>
        <v>#REF!</v>
      </c>
      <c r="K167" s="7">
        <f>IF('Primer Details'!G185&gt;20000,IF('Primer Details'!B185="BAC","","This read must be perfomed as a BAC Template Type. "),"")</f>
      </c>
      <c r="L167" s="4">
        <f>IF('Primer Details'!D185="Needs Synthesis",IF('Primer Details'!#REF!="","Please enter a sequence for a primer that needs synthesis. ",""),"")</f>
      </c>
      <c r="M167" s="4">
        <f>IF(ISTEXT(X167),"",IF(LEFT('Primer Details'!D185,4)="Free","Please select a primer from the Standard Primer List. ",""))</f>
      </c>
      <c r="N167" s="4">
        <f>IF('Primer Details'!D185="","",IF('Primer Details'!#REF!="",IF('Primer Details'!D185="Premixed","","Please enter a Primer Name. "),""))</f>
      </c>
      <c r="O167" s="4">
        <f>IF(ISBLANK('Primer Details'!C185),"",IF('Primer Details'!B185="","Please enter a Template Type. ",""))</f>
      </c>
      <c r="P167" s="4">
        <f>IF(ISBLANK('Primer Details'!C185),"",IF('Primer Details'!D185="","Please enter Primer Type. ",""))</f>
      </c>
      <c r="Q167" s="4">
        <f>IF(ISBLANK('Primer Details'!C185),"",IF('Primer Details'!E185="","Please enter Product Type. ",""))</f>
      </c>
      <c r="R167" s="4">
        <f>IF('Primer Details'!D185="","",IF('Primer Details'!C185="","Please enter a sample name for each reaction. ",""))</f>
      </c>
      <c r="X167" s="4" t="e">
        <f>IF(VLOOKUP('Primer Details'!#REF!,Menus!$F$2:$G$53,2,0)="Yes","Yes","")</f>
        <v>#REF!</v>
      </c>
    </row>
    <row r="168" spans="2:24" ht="12.75">
      <c r="B168" s="2">
        <v>168</v>
      </c>
      <c r="J168" s="4" t="e">
        <f>CONCATENATE(,K168,L168,M168,N168,#REF!,O168,,P168,Q168,R168,S168)</f>
        <v>#REF!</v>
      </c>
      <c r="K168" s="7">
        <f>IF('Primer Details'!G186&gt;20000,IF('Primer Details'!B186="BAC","","This read must be perfomed as a BAC Template Type. "),"")</f>
      </c>
      <c r="L168" s="4">
        <f>IF('Primer Details'!D186="Needs Synthesis",IF('Primer Details'!#REF!="","Please enter a sequence for a primer that needs synthesis. ",""),"")</f>
      </c>
      <c r="M168" s="4">
        <f>IF(ISTEXT(X168),"",IF(LEFT('Primer Details'!D186,4)="Free","Please select a primer from the Standard Primer List. ",""))</f>
      </c>
      <c r="N168" s="4">
        <f>IF('Primer Details'!D186="","",IF('Primer Details'!#REF!="",IF('Primer Details'!D186="Premixed","","Please enter a Primer Name. "),""))</f>
      </c>
      <c r="O168" s="4">
        <f>IF(ISBLANK('Primer Details'!C186),"",IF('Primer Details'!B186="","Please enter a Template Type. ",""))</f>
      </c>
      <c r="P168" s="4">
        <f>IF(ISBLANK('Primer Details'!C186),"",IF('Primer Details'!D186="","Please enter Primer Type. ",""))</f>
      </c>
      <c r="Q168" s="4">
        <f>IF(ISBLANK('Primer Details'!C186),"",IF('Primer Details'!E186="","Please enter Product Type. ",""))</f>
      </c>
      <c r="R168" s="4">
        <f>IF('Primer Details'!D186="","",IF('Primer Details'!C186="","Please enter a sample name for each reaction. ",""))</f>
      </c>
      <c r="X168" s="4" t="e">
        <f>IF(VLOOKUP('Primer Details'!#REF!,Menus!$F$2:$G$53,2,0)="Yes","Yes","")</f>
        <v>#REF!</v>
      </c>
    </row>
    <row r="169" spans="2:24" ht="12.75">
      <c r="B169" s="2">
        <v>169</v>
      </c>
      <c r="J169" s="4" t="e">
        <f>CONCATENATE(,K169,L169,M169,N169,#REF!,O169,,P169,Q169,R169,S169)</f>
        <v>#REF!</v>
      </c>
      <c r="K169" s="7">
        <f>IF('Primer Details'!G187&gt;20000,IF('Primer Details'!B187="BAC","","This read must be perfomed as a BAC Template Type. "),"")</f>
      </c>
      <c r="L169" s="4">
        <f>IF('Primer Details'!D187="Needs Synthesis",IF('Primer Details'!#REF!="","Please enter a sequence for a primer that needs synthesis. ",""),"")</f>
      </c>
      <c r="M169" s="4">
        <f>IF(ISTEXT(X169),"",IF(LEFT('Primer Details'!D187,4)="Free","Please select a primer from the Standard Primer List. ",""))</f>
      </c>
      <c r="N169" s="4">
        <f>IF('Primer Details'!D187="","",IF('Primer Details'!#REF!="",IF('Primer Details'!D187="Premixed","","Please enter a Primer Name. "),""))</f>
      </c>
      <c r="O169" s="4">
        <f>IF(ISBLANK('Primer Details'!C187),"",IF('Primer Details'!B187="","Please enter a Template Type. ",""))</f>
      </c>
      <c r="P169" s="4">
        <f>IF(ISBLANK('Primer Details'!C187),"",IF('Primer Details'!D187="","Please enter Primer Type. ",""))</f>
      </c>
      <c r="Q169" s="4">
        <f>IF(ISBLANK('Primer Details'!C187),"",IF('Primer Details'!E187="","Please enter Product Type. ",""))</f>
      </c>
      <c r="R169" s="4">
        <f>IF('Primer Details'!D187="","",IF('Primer Details'!C187="","Please enter a sample name for each reaction. ",""))</f>
      </c>
      <c r="X169" s="4" t="e">
        <f>IF(VLOOKUP('Primer Details'!#REF!,Menus!$F$2:$G$53,2,0)="Yes","Yes","")</f>
        <v>#REF!</v>
      </c>
    </row>
    <row r="170" spans="2:24" ht="12.75">
      <c r="B170" s="2">
        <v>170</v>
      </c>
      <c r="J170" s="4" t="e">
        <f>CONCATENATE(,K170,L170,M170,N170,#REF!,O170,,P170,Q170,R170,S170)</f>
        <v>#REF!</v>
      </c>
      <c r="K170" s="7">
        <f>IF('Primer Details'!G188&gt;20000,IF('Primer Details'!B188="BAC","","This read must be perfomed as a BAC Template Type. "),"")</f>
      </c>
      <c r="L170" s="4">
        <f>IF('Primer Details'!D188="Needs Synthesis",IF('Primer Details'!#REF!="","Please enter a sequence for a primer that needs synthesis. ",""),"")</f>
      </c>
      <c r="M170" s="4">
        <f>IF(ISTEXT(X170),"",IF(LEFT('Primer Details'!D188,4)="Free","Please select a primer from the Standard Primer List. ",""))</f>
      </c>
      <c r="N170" s="4">
        <f>IF('Primer Details'!D188="","",IF('Primer Details'!#REF!="",IF('Primer Details'!D188="Premixed","","Please enter a Primer Name. "),""))</f>
      </c>
      <c r="O170" s="4">
        <f>IF(ISBLANK('Primer Details'!C188),"",IF('Primer Details'!B188="","Please enter a Template Type. ",""))</f>
      </c>
      <c r="P170" s="4">
        <f>IF(ISBLANK('Primer Details'!C188),"",IF('Primer Details'!D188="","Please enter Primer Type. ",""))</f>
      </c>
      <c r="Q170" s="4">
        <f>IF(ISBLANK('Primer Details'!C188),"",IF('Primer Details'!E188="","Please enter Product Type. ",""))</f>
      </c>
      <c r="R170" s="4">
        <f>IF('Primer Details'!D188="","",IF('Primer Details'!C188="","Please enter a sample name for each reaction. ",""))</f>
      </c>
      <c r="X170" s="4" t="e">
        <f>IF(VLOOKUP('Primer Details'!#REF!,Menus!$F$2:$G$53,2,0)="Yes","Yes","")</f>
        <v>#REF!</v>
      </c>
    </row>
    <row r="171" spans="2:24" ht="12.75">
      <c r="B171" s="2">
        <v>171</v>
      </c>
      <c r="J171" s="4" t="e">
        <f>CONCATENATE(,K171,L171,M171,N171,#REF!,O171,,P171,Q171,R171,S171)</f>
        <v>#REF!</v>
      </c>
      <c r="K171" s="7">
        <f>IF('Primer Details'!G189&gt;20000,IF('Primer Details'!B189="BAC","","This read must be perfomed as a BAC Template Type. "),"")</f>
      </c>
      <c r="L171" s="4">
        <f>IF('Primer Details'!D189="Needs Synthesis",IF('Primer Details'!#REF!="","Please enter a sequence for a primer that needs synthesis. ",""),"")</f>
      </c>
      <c r="M171" s="4">
        <f>IF(ISTEXT(X171),"",IF(LEFT('Primer Details'!D189,4)="Free","Please select a primer from the Standard Primer List. ",""))</f>
      </c>
      <c r="N171" s="4">
        <f>IF('Primer Details'!D189="","",IF('Primer Details'!#REF!="",IF('Primer Details'!D189="Premixed","","Please enter a Primer Name. "),""))</f>
      </c>
      <c r="O171" s="4">
        <f>IF(ISBLANK('Primer Details'!C189),"",IF('Primer Details'!B189="","Please enter a Template Type. ",""))</f>
      </c>
      <c r="P171" s="4">
        <f>IF(ISBLANK('Primer Details'!C189),"",IF('Primer Details'!D189="","Please enter Primer Type. ",""))</f>
      </c>
      <c r="Q171" s="4">
        <f>IF(ISBLANK('Primer Details'!C189),"",IF('Primer Details'!E189="","Please enter Product Type. ",""))</f>
      </c>
      <c r="R171" s="4">
        <f>IF('Primer Details'!D189="","",IF('Primer Details'!C189="","Please enter a sample name for each reaction. ",""))</f>
      </c>
      <c r="X171" s="4" t="e">
        <f>IF(VLOOKUP('Primer Details'!#REF!,Menus!$F$2:$G$53,2,0)="Yes","Yes","")</f>
        <v>#REF!</v>
      </c>
    </row>
    <row r="172" spans="2:24" ht="12.75">
      <c r="B172" s="2">
        <v>172</v>
      </c>
      <c r="J172" s="4" t="e">
        <f>CONCATENATE(,K172,L172,M172,N172,#REF!,O172,,P172,Q172,R172,S172)</f>
        <v>#REF!</v>
      </c>
      <c r="K172" s="7">
        <f>IF('Primer Details'!G190&gt;20000,IF('Primer Details'!B190="BAC","","This read must be perfomed as a BAC Template Type. "),"")</f>
      </c>
      <c r="L172" s="4">
        <f>IF('Primer Details'!D190="Needs Synthesis",IF('Primer Details'!#REF!="","Please enter a sequence for a primer that needs synthesis. ",""),"")</f>
      </c>
      <c r="M172" s="4">
        <f>IF(ISTEXT(X172),"",IF(LEFT('Primer Details'!D190,4)="Free","Please select a primer from the Standard Primer List. ",""))</f>
      </c>
      <c r="N172" s="4">
        <f>IF('Primer Details'!D190="","",IF('Primer Details'!#REF!="",IF('Primer Details'!D190="Premixed","","Please enter a Primer Name. "),""))</f>
      </c>
      <c r="O172" s="4">
        <f>IF(ISBLANK('Primer Details'!C190),"",IF('Primer Details'!B190="","Please enter a Template Type. ",""))</f>
      </c>
      <c r="P172" s="4">
        <f>IF(ISBLANK('Primer Details'!C190),"",IF('Primer Details'!D190="","Please enter Primer Type. ",""))</f>
      </c>
      <c r="Q172" s="4">
        <f>IF(ISBLANK('Primer Details'!C190),"",IF('Primer Details'!E190="","Please enter Product Type. ",""))</f>
      </c>
      <c r="R172" s="4">
        <f>IF('Primer Details'!D190="","",IF('Primer Details'!C190="","Please enter a sample name for each reaction. ",""))</f>
      </c>
      <c r="X172" s="4" t="e">
        <f>IF(VLOOKUP('Primer Details'!#REF!,Menus!$F$2:$G$53,2,0)="Yes","Yes","")</f>
        <v>#REF!</v>
      </c>
    </row>
    <row r="173" spans="2:24" ht="12.75">
      <c r="B173" s="2">
        <v>173</v>
      </c>
      <c r="J173" s="4" t="e">
        <f>CONCATENATE(,K173,L173,M173,N173,#REF!,O173,,P173,Q173,R173,S173)</f>
        <v>#REF!</v>
      </c>
      <c r="K173" s="7">
        <f>IF('Primer Details'!G191&gt;20000,IF('Primer Details'!B191="BAC","","This read must be perfomed as a BAC Template Type. "),"")</f>
      </c>
      <c r="L173" s="4">
        <f>IF('Primer Details'!D191="Needs Synthesis",IF('Primer Details'!#REF!="","Please enter a sequence for a primer that needs synthesis. ",""),"")</f>
      </c>
      <c r="M173" s="4">
        <f>IF(ISTEXT(X173),"",IF(LEFT('Primer Details'!D191,4)="Free","Please select a primer from the Standard Primer List. ",""))</f>
      </c>
      <c r="N173" s="4">
        <f>IF('Primer Details'!D191="","",IF('Primer Details'!#REF!="",IF('Primer Details'!D191="Premixed","","Please enter a Primer Name. "),""))</f>
      </c>
      <c r="O173" s="4">
        <f>IF(ISBLANK('Primer Details'!C191),"",IF('Primer Details'!B191="","Please enter a Template Type. ",""))</f>
      </c>
      <c r="P173" s="4">
        <f>IF(ISBLANK('Primer Details'!C191),"",IF('Primer Details'!D191="","Please enter Primer Type. ",""))</f>
      </c>
      <c r="Q173" s="4">
        <f>IF(ISBLANK('Primer Details'!C191),"",IF('Primer Details'!E191="","Please enter Product Type. ",""))</f>
      </c>
      <c r="R173" s="4">
        <f>IF('Primer Details'!D191="","",IF('Primer Details'!C191="","Please enter a sample name for each reaction. ",""))</f>
      </c>
      <c r="X173" s="4" t="e">
        <f>IF(VLOOKUP('Primer Details'!#REF!,Menus!$F$2:$G$53,2,0)="Yes","Yes","")</f>
        <v>#REF!</v>
      </c>
    </row>
    <row r="174" spans="2:24" ht="12.75">
      <c r="B174" s="2">
        <v>174</v>
      </c>
      <c r="J174" s="4" t="e">
        <f>CONCATENATE(,K174,L174,M174,N174,#REF!,O174,,P174,Q174,R174,S174)</f>
        <v>#REF!</v>
      </c>
      <c r="K174" s="7">
        <f>IF('Primer Details'!G192&gt;20000,IF('Primer Details'!B192="BAC","","This read must be perfomed as a BAC Template Type. "),"")</f>
      </c>
      <c r="L174" s="4">
        <f>IF('Primer Details'!D192="Needs Synthesis",IF('Primer Details'!#REF!="","Please enter a sequence for a primer that needs synthesis. ",""),"")</f>
      </c>
      <c r="M174" s="4">
        <f>IF(ISTEXT(X174),"",IF(LEFT('Primer Details'!D192,4)="Free","Please select a primer from the Standard Primer List. ",""))</f>
      </c>
      <c r="N174" s="4">
        <f>IF('Primer Details'!D192="","",IF('Primer Details'!#REF!="",IF('Primer Details'!D192="Premixed","","Please enter a Primer Name. "),""))</f>
      </c>
      <c r="O174" s="4">
        <f>IF(ISBLANK('Primer Details'!C192),"",IF('Primer Details'!B192="","Please enter a Template Type. ",""))</f>
      </c>
      <c r="P174" s="4">
        <f>IF(ISBLANK('Primer Details'!C192),"",IF('Primer Details'!D192="","Please enter Primer Type. ",""))</f>
      </c>
      <c r="Q174" s="4">
        <f>IF(ISBLANK('Primer Details'!C192),"",IF('Primer Details'!E192="","Please enter Product Type. ",""))</f>
      </c>
      <c r="R174" s="4">
        <f>IF('Primer Details'!D192="","",IF('Primer Details'!C192="","Please enter a sample name for each reaction. ",""))</f>
      </c>
      <c r="X174" s="4" t="e">
        <f>IF(VLOOKUP('Primer Details'!#REF!,Menus!$F$2:$G$53,2,0)="Yes","Yes","")</f>
        <v>#REF!</v>
      </c>
    </row>
    <row r="175" spans="2:24" ht="12.75">
      <c r="B175" s="2">
        <v>175</v>
      </c>
      <c r="J175" s="4" t="e">
        <f>CONCATENATE(,K175,L175,M175,N175,#REF!,O175,,P175,Q175,R175,S175)</f>
        <v>#REF!</v>
      </c>
      <c r="K175" s="7">
        <f>IF('Primer Details'!G193&gt;20000,IF('Primer Details'!B193="BAC","","This read must be perfomed as a BAC Template Type. "),"")</f>
      </c>
      <c r="L175" s="4">
        <f>IF('Primer Details'!D193="Needs Synthesis",IF('Primer Details'!#REF!="","Please enter a sequence for a primer that needs synthesis. ",""),"")</f>
      </c>
      <c r="M175" s="4">
        <f>IF(ISTEXT(X175),"",IF(LEFT('Primer Details'!D193,4)="Free","Please select a primer from the Standard Primer List. ",""))</f>
      </c>
      <c r="N175" s="4">
        <f>IF('Primer Details'!D193="","",IF('Primer Details'!#REF!="",IF('Primer Details'!D193="Premixed","","Please enter a Primer Name. "),""))</f>
      </c>
      <c r="O175" s="4">
        <f>IF(ISBLANK('Primer Details'!C193),"",IF('Primer Details'!B193="","Please enter a Template Type. ",""))</f>
      </c>
      <c r="P175" s="4">
        <f>IF(ISBLANK('Primer Details'!C193),"",IF('Primer Details'!D193="","Please enter Primer Type. ",""))</f>
      </c>
      <c r="Q175" s="4">
        <f>IF(ISBLANK('Primer Details'!C193),"",IF('Primer Details'!E193="","Please enter Product Type. ",""))</f>
      </c>
      <c r="R175" s="4">
        <f>IF('Primer Details'!D193="","",IF('Primer Details'!C193="","Please enter a sample name for each reaction. ",""))</f>
      </c>
      <c r="X175" s="4" t="e">
        <f>IF(VLOOKUP('Primer Details'!#REF!,Menus!$F$2:$G$53,2,0)="Yes","Yes","")</f>
        <v>#REF!</v>
      </c>
    </row>
    <row r="176" spans="2:24" ht="12.75">
      <c r="B176" s="2">
        <v>176</v>
      </c>
      <c r="J176" s="4" t="e">
        <f>CONCATENATE(,K176,L176,M176,N176,#REF!,O176,,P176,Q176,R176,S176)</f>
        <v>#REF!</v>
      </c>
      <c r="K176" s="7">
        <f>IF('Primer Details'!G194&gt;20000,IF('Primer Details'!B194="BAC","","This read must be perfomed as a BAC Template Type. "),"")</f>
      </c>
      <c r="L176" s="4">
        <f>IF('Primer Details'!D194="Needs Synthesis",IF('Primer Details'!#REF!="","Please enter a sequence for a primer that needs synthesis. ",""),"")</f>
      </c>
      <c r="M176" s="4">
        <f>IF(ISTEXT(X176),"",IF(LEFT('Primer Details'!D194,4)="Free","Please select a primer from the Standard Primer List. ",""))</f>
      </c>
      <c r="N176" s="4">
        <f>IF('Primer Details'!D194="","",IF('Primer Details'!#REF!="",IF('Primer Details'!D194="Premixed","","Please enter a Primer Name. "),""))</f>
      </c>
      <c r="O176" s="4">
        <f>IF(ISBLANK('Primer Details'!C194),"",IF('Primer Details'!B194="","Please enter a Template Type. ",""))</f>
      </c>
      <c r="P176" s="4">
        <f>IF(ISBLANK('Primer Details'!C194),"",IF('Primer Details'!D194="","Please enter Primer Type. ",""))</f>
      </c>
      <c r="Q176" s="4">
        <f>IF(ISBLANK('Primer Details'!C194),"",IF('Primer Details'!E194="","Please enter Product Type. ",""))</f>
      </c>
      <c r="R176" s="4">
        <f>IF('Primer Details'!D194="","",IF('Primer Details'!C194="","Please enter a sample name for each reaction. ",""))</f>
      </c>
      <c r="X176" s="4" t="e">
        <f>IF(VLOOKUP('Primer Details'!#REF!,Menus!$F$2:$G$53,2,0)="Yes","Yes","")</f>
        <v>#REF!</v>
      </c>
    </row>
    <row r="177" spans="2:24" ht="12.75">
      <c r="B177" s="2">
        <v>177</v>
      </c>
      <c r="J177" s="4" t="e">
        <f>CONCATENATE(,K177,L177,M177,N177,#REF!,O177,,P177,Q177,R177,S177)</f>
        <v>#REF!</v>
      </c>
      <c r="K177" s="7">
        <f>IF('Primer Details'!G195&gt;20000,IF('Primer Details'!B195="BAC","","This read must be perfomed as a BAC Template Type. "),"")</f>
      </c>
      <c r="L177" s="4">
        <f>IF('Primer Details'!D195="Needs Synthesis",IF('Primer Details'!#REF!="","Please enter a sequence for a primer that needs synthesis. ",""),"")</f>
      </c>
      <c r="M177" s="4">
        <f>IF(ISTEXT(X177),"",IF(LEFT('Primer Details'!D195,4)="Free","Please select a primer from the Standard Primer List. ",""))</f>
      </c>
      <c r="N177" s="4">
        <f>IF('Primer Details'!D195="","",IF('Primer Details'!#REF!="",IF('Primer Details'!D195="Premixed","","Please enter a Primer Name. "),""))</f>
      </c>
      <c r="O177" s="4">
        <f>IF(ISBLANK('Primer Details'!C195),"",IF('Primer Details'!B195="","Please enter a Template Type. ",""))</f>
      </c>
      <c r="P177" s="4">
        <f>IF(ISBLANK('Primer Details'!C195),"",IF('Primer Details'!D195="","Please enter Primer Type. ",""))</f>
      </c>
      <c r="Q177" s="4">
        <f>IF(ISBLANK('Primer Details'!C195),"",IF('Primer Details'!E195="","Please enter Product Type. ",""))</f>
      </c>
      <c r="R177" s="4">
        <f>IF('Primer Details'!D195="","",IF('Primer Details'!C195="","Please enter a sample name for each reaction. ",""))</f>
      </c>
      <c r="X177" s="4" t="e">
        <f>IF(VLOOKUP('Primer Details'!#REF!,Menus!$F$2:$G$53,2,0)="Yes","Yes","")</f>
        <v>#REF!</v>
      </c>
    </row>
    <row r="178" spans="2:24" ht="12.75">
      <c r="B178" s="2">
        <v>178</v>
      </c>
      <c r="J178" s="4" t="e">
        <f>CONCATENATE(,K178,L178,M178,N178,#REF!,O178,,P178,Q178,R178,S178)</f>
        <v>#REF!</v>
      </c>
      <c r="K178" s="7">
        <f>IF('Primer Details'!G196&gt;20000,IF('Primer Details'!B196="BAC","","This read must be perfomed as a BAC Template Type. "),"")</f>
      </c>
      <c r="L178" s="4">
        <f>IF('Primer Details'!D196="Needs Synthesis",IF('Primer Details'!#REF!="","Please enter a sequence for a primer that needs synthesis. ",""),"")</f>
      </c>
      <c r="M178" s="4">
        <f>IF(ISTEXT(X178),"",IF(LEFT('Primer Details'!D196,4)="Free","Please select a primer from the Standard Primer List. ",""))</f>
      </c>
      <c r="N178" s="4">
        <f>IF('Primer Details'!D196="","",IF('Primer Details'!#REF!="",IF('Primer Details'!D196="Premixed","","Please enter a Primer Name. "),""))</f>
      </c>
      <c r="O178" s="4">
        <f>IF(ISBLANK('Primer Details'!C196),"",IF('Primer Details'!B196="","Please enter a Template Type. ",""))</f>
      </c>
      <c r="P178" s="4">
        <f>IF(ISBLANK('Primer Details'!C196),"",IF('Primer Details'!D196="","Please enter Primer Type. ",""))</f>
      </c>
      <c r="Q178" s="4">
        <f>IF(ISBLANK('Primer Details'!C196),"",IF('Primer Details'!E196="","Please enter Product Type. ",""))</f>
      </c>
      <c r="R178" s="4">
        <f>IF('Primer Details'!D196="","",IF('Primer Details'!C196="","Please enter a sample name for each reaction. ",""))</f>
      </c>
      <c r="X178" s="4" t="e">
        <f>IF(VLOOKUP('Primer Details'!#REF!,Menus!$F$2:$G$53,2,0)="Yes","Yes","")</f>
        <v>#REF!</v>
      </c>
    </row>
    <row r="179" spans="2:24" ht="12.75">
      <c r="B179" s="2">
        <v>179</v>
      </c>
      <c r="J179" s="4" t="e">
        <f>CONCATENATE(,K179,L179,M179,N179,#REF!,O179,,P179,Q179,R179,S179)</f>
        <v>#REF!</v>
      </c>
      <c r="K179" s="7">
        <f>IF('Primer Details'!G197&gt;20000,IF('Primer Details'!B197="BAC","","This read must be perfomed as a BAC Template Type. "),"")</f>
      </c>
      <c r="L179" s="4">
        <f>IF('Primer Details'!D197="Needs Synthesis",IF('Primer Details'!#REF!="","Please enter a sequence for a primer that needs synthesis. ",""),"")</f>
      </c>
      <c r="M179" s="4">
        <f>IF(ISTEXT(X179),"",IF(LEFT('Primer Details'!D197,4)="Free","Please select a primer from the Standard Primer List. ",""))</f>
      </c>
      <c r="N179" s="4">
        <f>IF('Primer Details'!D197="","",IF('Primer Details'!#REF!="",IF('Primer Details'!D197="Premixed","","Please enter a Primer Name. "),""))</f>
      </c>
      <c r="O179" s="4">
        <f>IF(ISBLANK('Primer Details'!C197),"",IF('Primer Details'!B197="","Please enter a Template Type. ",""))</f>
      </c>
      <c r="P179" s="4">
        <f>IF(ISBLANK('Primer Details'!C197),"",IF('Primer Details'!D197="","Please enter Primer Type. ",""))</f>
      </c>
      <c r="Q179" s="4">
        <f>IF(ISBLANK('Primer Details'!C197),"",IF('Primer Details'!E197="","Please enter Product Type. ",""))</f>
      </c>
      <c r="R179" s="4">
        <f>IF('Primer Details'!D197="","",IF('Primer Details'!C197="","Please enter a sample name for each reaction. ",""))</f>
      </c>
      <c r="X179" s="4" t="e">
        <f>IF(VLOOKUP('Primer Details'!#REF!,Menus!$F$2:$G$53,2,0)="Yes","Yes","")</f>
        <v>#REF!</v>
      </c>
    </row>
    <row r="180" spans="2:24" ht="12.75">
      <c r="B180" s="2">
        <v>180</v>
      </c>
      <c r="J180" s="4" t="e">
        <f>CONCATENATE(,K180,L180,M180,N180,#REF!,O180,,P180,Q180,R180,S180)</f>
        <v>#REF!</v>
      </c>
      <c r="K180" s="7">
        <f>IF('Primer Details'!G198&gt;20000,IF('Primer Details'!B198="BAC","","This read must be perfomed as a BAC Template Type. "),"")</f>
      </c>
      <c r="L180" s="4">
        <f>IF('Primer Details'!D198="Needs Synthesis",IF('Primer Details'!#REF!="","Please enter a sequence for a primer that needs synthesis. ",""),"")</f>
      </c>
      <c r="M180" s="4">
        <f>IF(ISTEXT(X180),"",IF(LEFT('Primer Details'!D198,4)="Free","Please select a primer from the Standard Primer List. ",""))</f>
      </c>
      <c r="N180" s="4">
        <f>IF('Primer Details'!D198="","",IF('Primer Details'!#REF!="",IF('Primer Details'!D198="Premixed","","Please enter a Primer Name. "),""))</f>
      </c>
      <c r="O180" s="4">
        <f>IF(ISBLANK('Primer Details'!C198),"",IF('Primer Details'!B198="","Please enter a Template Type. ",""))</f>
      </c>
      <c r="P180" s="4">
        <f>IF(ISBLANK('Primer Details'!C198),"",IF('Primer Details'!D198="","Please enter Primer Type. ",""))</f>
      </c>
      <c r="Q180" s="4">
        <f>IF(ISBLANK('Primer Details'!C198),"",IF('Primer Details'!E198="","Please enter Product Type. ",""))</f>
      </c>
      <c r="R180" s="4">
        <f>IF('Primer Details'!D198="","",IF('Primer Details'!C198="","Please enter a sample name for each reaction. ",""))</f>
      </c>
      <c r="X180" s="4" t="e">
        <f>IF(VLOOKUP('Primer Details'!#REF!,Menus!$F$2:$G$53,2,0)="Yes","Yes","")</f>
        <v>#REF!</v>
      </c>
    </row>
    <row r="181" spans="2:24" ht="12.75">
      <c r="B181" s="2">
        <v>181</v>
      </c>
      <c r="J181" s="4" t="e">
        <f>CONCATENATE(,K181,L181,M181,N181,#REF!,O181,,P181,Q181,R181,S181)</f>
        <v>#REF!</v>
      </c>
      <c r="K181" s="7">
        <f>IF('Primer Details'!G199&gt;20000,IF('Primer Details'!B199="BAC","","This read must be perfomed as a BAC Template Type. "),"")</f>
      </c>
      <c r="L181" s="4">
        <f>IF('Primer Details'!D199="Needs Synthesis",IF('Primer Details'!#REF!="","Please enter a sequence for a primer that needs synthesis. ",""),"")</f>
      </c>
      <c r="M181" s="4">
        <f>IF(ISTEXT(X181),"",IF(LEFT('Primer Details'!D199,4)="Free","Please select a primer from the Standard Primer List. ",""))</f>
      </c>
      <c r="N181" s="4">
        <f>IF('Primer Details'!D199="","",IF('Primer Details'!#REF!="",IF('Primer Details'!D199="Premixed","","Please enter a Primer Name. "),""))</f>
      </c>
      <c r="O181" s="4">
        <f>IF(ISBLANK('Primer Details'!C199),"",IF('Primer Details'!B199="","Please enter a Template Type. ",""))</f>
      </c>
      <c r="P181" s="4">
        <f>IF(ISBLANK('Primer Details'!C199),"",IF('Primer Details'!D199="","Please enter Primer Type. ",""))</f>
      </c>
      <c r="Q181" s="4">
        <f>IF(ISBLANK('Primer Details'!C199),"",IF('Primer Details'!E199="","Please enter Product Type. ",""))</f>
      </c>
      <c r="R181" s="4">
        <f>IF('Primer Details'!D199="","",IF('Primer Details'!C199="","Please enter a sample name for each reaction. ",""))</f>
      </c>
      <c r="X181" s="4" t="e">
        <f>IF(VLOOKUP('Primer Details'!#REF!,Menus!$F$2:$G$53,2,0)="Yes","Yes","")</f>
        <v>#REF!</v>
      </c>
    </row>
    <row r="182" spans="2:24" ht="12.75">
      <c r="B182" s="2">
        <v>182</v>
      </c>
      <c r="J182" s="4" t="e">
        <f>CONCATENATE(,K182,L182,M182,N182,#REF!,O182,,P182,Q182,R182,S182)</f>
        <v>#REF!</v>
      </c>
      <c r="K182" s="7">
        <f>IF('Primer Details'!G200&gt;20000,IF('Primer Details'!B200="BAC","","This read must be perfomed as a BAC Template Type. "),"")</f>
      </c>
      <c r="L182" s="4">
        <f>IF('Primer Details'!D200="Needs Synthesis",IF('Primer Details'!#REF!="","Please enter a sequence for a primer that needs synthesis. ",""),"")</f>
      </c>
      <c r="M182" s="4">
        <f>IF(ISTEXT(X182),"",IF(LEFT('Primer Details'!D200,4)="Free","Please select a primer from the Standard Primer List. ",""))</f>
      </c>
      <c r="N182" s="4">
        <f>IF('Primer Details'!D200="","",IF('Primer Details'!#REF!="",IF('Primer Details'!D200="Premixed","","Please enter a Primer Name. "),""))</f>
      </c>
      <c r="O182" s="4">
        <f>IF(ISBLANK('Primer Details'!C200),"",IF('Primer Details'!B200="","Please enter a Template Type. ",""))</f>
      </c>
      <c r="P182" s="4">
        <f>IF(ISBLANK('Primer Details'!C200),"",IF('Primer Details'!D200="","Please enter Primer Type. ",""))</f>
      </c>
      <c r="Q182" s="4">
        <f>IF(ISBLANK('Primer Details'!C200),"",IF('Primer Details'!E200="","Please enter Product Type. ",""))</f>
      </c>
      <c r="R182" s="4">
        <f>IF('Primer Details'!D200="","",IF('Primer Details'!C200="","Please enter a sample name for each reaction. ",""))</f>
      </c>
      <c r="X182" s="4" t="e">
        <f>IF(VLOOKUP('Primer Details'!#REF!,Menus!$F$2:$G$53,2,0)="Yes","Yes","")</f>
        <v>#REF!</v>
      </c>
    </row>
    <row r="183" spans="2:24" ht="12.75">
      <c r="B183" s="2">
        <v>183</v>
      </c>
      <c r="J183" s="4" t="e">
        <f>CONCATENATE(,K183,L183,M183,N183,#REF!,O183,,P183,Q183,R183,S183)</f>
        <v>#REF!</v>
      </c>
      <c r="K183" s="7">
        <f>IF('Primer Details'!G201&gt;20000,IF('Primer Details'!B201="BAC","","This read must be perfomed as a BAC Template Type. "),"")</f>
      </c>
      <c r="L183" s="4">
        <f>IF('Primer Details'!D201="Needs Synthesis",IF('Primer Details'!#REF!="","Please enter a sequence for a primer that needs synthesis. ",""),"")</f>
      </c>
      <c r="M183" s="4">
        <f>IF(ISTEXT(X183),"",IF(LEFT('Primer Details'!D201,4)="Free","Please select a primer from the Standard Primer List. ",""))</f>
      </c>
      <c r="N183" s="4">
        <f>IF('Primer Details'!D201="","",IF('Primer Details'!#REF!="",IF('Primer Details'!D201="Premixed","","Please enter a Primer Name. "),""))</f>
      </c>
      <c r="O183" s="4">
        <f>IF(ISBLANK('Primer Details'!C201),"",IF('Primer Details'!B201="","Please enter a Template Type. ",""))</f>
      </c>
      <c r="P183" s="4">
        <f>IF(ISBLANK('Primer Details'!C201),"",IF('Primer Details'!D201="","Please enter Primer Type. ",""))</f>
      </c>
      <c r="Q183" s="4">
        <f>IF(ISBLANK('Primer Details'!C201),"",IF('Primer Details'!E201="","Please enter Product Type. ",""))</f>
      </c>
      <c r="R183" s="4">
        <f>IF('Primer Details'!D201="","",IF('Primer Details'!C201="","Please enter a sample name for each reaction. ",""))</f>
      </c>
      <c r="X183" s="4" t="e">
        <f>IF(VLOOKUP('Primer Details'!#REF!,Menus!$F$2:$G$53,2,0)="Yes","Yes","")</f>
        <v>#REF!</v>
      </c>
    </row>
    <row r="184" spans="2:24" ht="12.75">
      <c r="B184" s="2">
        <v>184</v>
      </c>
      <c r="J184" s="4" t="e">
        <f>CONCATENATE(,K184,L184,M184,N184,#REF!,O184,,P184,Q184,R184,S184)</f>
        <v>#REF!</v>
      </c>
      <c r="K184" s="7">
        <f>IF('Primer Details'!G202&gt;20000,IF('Primer Details'!B202="BAC","","This read must be perfomed as a BAC Template Type. "),"")</f>
      </c>
      <c r="L184" s="4">
        <f>IF('Primer Details'!D202="Needs Synthesis",IF('Primer Details'!#REF!="","Please enter a sequence for a primer that needs synthesis. ",""),"")</f>
      </c>
      <c r="M184" s="4">
        <f>IF(ISTEXT(X184),"",IF(LEFT('Primer Details'!D202,4)="Free","Please select a primer from the Standard Primer List. ",""))</f>
      </c>
      <c r="N184" s="4">
        <f>IF('Primer Details'!D202="","",IF('Primer Details'!#REF!="",IF('Primer Details'!D202="Premixed","","Please enter a Primer Name. "),""))</f>
      </c>
      <c r="O184" s="4">
        <f>IF(ISBLANK('Primer Details'!C202),"",IF('Primer Details'!B202="","Please enter a Template Type. ",""))</f>
      </c>
      <c r="P184" s="4">
        <f>IF(ISBLANK('Primer Details'!C202),"",IF('Primer Details'!D202="","Please enter Primer Type. ",""))</f>
      </c>
      <c r="Q184" s="4">
        <f>IF(ISBLANK('Primer Details'!C202),"",IF('Primer Details'!E202="","Please enter Product Type. ",""))</f>
      </c>
      <c r="R184" s="4">
        <f>IF('Primer Details'!D202="","",IF('Primer Details'!C202="","Please enter a sample name for each reaction. ",""))</f>
      </c>
      <c r="X184" s="4" t="e">
        <f>IF(VLOOKUP('Primer Details'!#REF!,Menus!$F$2:$G$53,2,0)="Yes","Yes","")</f>
        <v>#REF!</v>
      </c>
    </row>
    <row r="185" spans="2:24" ht="12.75">
      <c r="B185" s="2">
        <v>185</v>
      </c>
      <c r="J185" s="4" t="e">
        <f>CONCATENATE(,K185,L185,M185,N185,#REF!,O185,,P185,Q185,R185,S185)</f>
        <v>#REF!</v>
      </c>
      <c r="K185" s="7">
        <f>IF('Primer Details'!G203&gt;20000,IF('Primer Details'!B203="BAC","","This read must be perfomed as a BAC Template Type. "),"")</f>
      </c>
      <c r="L185" s="4">
        <f>IF('Primer Details'!D203="Needs Synthesis",IF('Primer Details'!#REF!="","Please enter a sequence for a primer that needs synthesis. ",""),"")</f>
      </c>
      <c r="M185" s="4">
        <f>IF(ISTEXT(X185),"",IF(LEFT('Primer Details'!D203,4)="Free","Please select a primer from the Standard Primer List. ",""))</f>
      </c>
      <c r="N185" s="4">
        <f>IF('Primer Details'!D203="","",IF('Primer Details'!#REF!="",IF('Primer Details'!D203="Premixed","","Please enter a Primer Name. "),""))</f>
      </c>
      <c r="O185" s="4">
        <f>IF(ISBLANK('Primer Details'!C203),"",IF('Primer Details'!B203="","Please enter a Template Type. ",""))</f>
      </c>
      <c r="P185" s="4">
        <f>IF(ISBLANK('Primer Details'!C203),"",IF('Primer Details'!D203="","Please enter Primer Type. ",""))</f>
      </c>
      <c r="Q185" s="4">
        <f>IF(ISBLANK('Primer Details'!C203),"",IF('Primer Details'!E203="","Please enter Product Type. ",""))</f>
      </c>
      <c r="R185" s="4">
        <f>IF('Primer Details'!D203="","",IF('Primer Details'!C203="","Please enter a sample name for each reaction. ",""))</f>
      </c>
      <c r="X185" s="4" t="e">
        <f>IF(VLOOKUP('Primer Details'!#REF!,Menus!$F$2:$G$53,2,0)="Yes","Yes","")</f>
        <v>#REF!</v>
      </c>
    </row>
    <row r="186" spans="2:24" ht="12.75">
      <c r="B186" s="2">
        <v>186</v>
      </c>
      <c r="J186" s="4" t="e">
        <f>CONCATENATE(,K186,L186,M186,N186,#REF!,O186,,P186,Q186,R186,S186)</f>
        <v>#REF!</v>
      </c>
      <c r="K186" s="7">
        <f>IF('Primer Details'!G204&gt;20000,IF('Primer Details'!B204="BAC","","This read must be perfomed as a BAC Template Type. "),"")</f>
      </c>
      <c r="L186" s="4">
        <f>IF('Primer Details'!D204="Needs Synthesis",IF('Primer Details'!#REF!="","Please enter a sequence for a primer that needs synthesis. ",""),"")</f>
      </c>
      <c r="M186" s="4">
        <f>IF(ISTEXT(X186),"",IF(LEFT('Primer Details'!D204,4)="Free","Please select a primer from the Standard Primer List. ",""))</f>
      </c>
      <c r="N186" s="4">
        <f>IF('Primer Details'!D204="","",IF('Primer Details'!#REF!="",IF('Primer Details'!D204="Premixed","","Please enter a Primer Name. "),""))</f>
      </c>
      <c r="O186" s="4">
        <f>IF(ISBLANK('Primer Details'!C204),"",IF('Primer Details'!B204="","Please enter a Template Type. ",""))</f>
      </c>
      <c r="P186" s="4">
        <f>IF(ISBLANK('Primer Details'!C204),"",IF('Primer Details'!D204="","Please enter Primer Type. ",""))</f>
      </c>
      <c r="Q186" s="4">
        <f>IF(ISBLANK('Primer Details'!C204),"",IF('Primer Details'!E204="","Please enter Product Type. ",""))</f>
      </c>
      <c r="R186" s="4">
        <f>IF('Primer Details'!D204="","",IF('Primer Details'!C204="","Please enter a sample name for each reaction. ",""))</f>
      </c>
      <c r="X186" s="4" t="e">
        <f>IF(VLOOKUP('Primer Details'!#REF!,Menus!$F$2:$G$53,2,0)="Yes","Yes","")</f>
        <v>#REF!</v>
      </c>
    </row>
    <row r="187" spans="2:24" ht="12.75">
      <c r="B187" s="2">
        <v>187</v>
      </c>
      <c r="J187" s="4" t="e">
        <f>CONCATENATE(,K187,L187,M187,N187,#REF!,O187,,P187,Q187,R187,S187)</f>
        <v>#REF!</v>
      </c>
      <c r="K187" s="7">
        <f>IF('Primer Details'!G205&gt;20000,IF('Primer Details'!B205="BAC","","This read must be perfomed as a BAC Template Type. "),"")</f>
      </c>
      <c r="L187" s="4">
        <f>IF('Primer Details'!D205="Needs Synthesis",IF('Primer Details'!#REF!="","Please enter a sequence for a primer that needs synthesis. ",""),"")</f>
      </c>
      <c r="M187" s="4">
        <f>IF(ISTEXT(X187),"",IF(LEFT('Primer Details'!D205,4)="Free","Please select a primer from the Standard Primer List. ",""))</f>
      </c>
      <c r="N187" s="4">
        <f>IF('Primer Details'!D205="","",IF('Primer Details'!#REF!="",IF('Primer Details'!D205="Premixed","","Please enter a Primer Name. "),""))</f>
      </c>
      <c r="O187" s="4">
        <f>IF(ISBLANK('Primer Details'!C205),"",IF('Primer Details'!B205="","Please enter a Template Type. ",""))</f>
      </c>
      <c r="P187" s="4">
        <f>IF(ISBLANK('Primer Details'!C205),"",IF('Primer Details'!D205="","Please enter Primer Type. ",""))</f>
      </c>
      <c r="Q187" s="4">
        <f>IF(ISBLANK('Primer Details'!C205),"",IF('Primer Details'!E205="","Please enter Product Type. ",""))</f>
      </c>
      <c r="R187" s="4">
        <f>IF('Primer Details'!D205="","",IF('Primer Details'!C205="","Please enter a sample name for each reaction. ",""))</f>
      </c>
      <c r="X187" s="4" t="e">
        <f>IF(VLOOKUP('Primer Details'!#REF!,Menus!$F$2:$G$53,2,0)="Yes","Yes","")</f>
        <v>#REF!</v>
      </c>
    </row>
    <row r="188" spans="2:24" ht="12.75">
      <c r="B188" s="2">
        <v>188</v>
      </c>
      <c r="J188" s="4" t="e">
        <f>CONCATENATE(,K188,L188,M188,N188,#REF!,O188,,P188,Q188,R188,S188)</f>
        <v>#REF!</v>
      </c>
      <c r="K188" s="7">
        <f>IF('Primer Details'!G206&gt;20000,IF('Primer Details'!B206="BAC","","This read must be perfomed as a BAC Template Type. "),"")</f>
      </c>
      <c r="L188" s="4">
        <f>IF('Primer Details'!D206="Needs Synthesis",IF('Primer Details'!#REF!="","Please enter a sequence for a primer that needs synthesis. ",""),"")</f>
      </c>
      <c r="M188" s="4">
        <f>IF(ISTEXT(X188),"",IF(LEFT('Primer Details'!D206,4)="Free","Please select a primer from the Standard Primer List. ",""))</f>
      </c>
      <c r="N188" s="4">
        <f>IF('Primer Details'!D206="","",IF('Primer Details'!#REF!="",IF('Primer Details'!D206="Premixed","","Please enter a Primer Name. "),""))</f>
      </c>
      <c r="O188" s="4">
        <f>IF(ISBLANK('Primer Details'!C206),"",IF('Primer Details'!B206="","Please enter a Template Type. ",""))</f>
      </c>
      <c r="P188" s="4">
        <f>IF(ISBLANK('Primer Details'!C206),"",IF('Primer Details'!D206="","Please enter Primer Type. ",""))</f>
      </c>
      <c r="Q188" s="4">
        <f>IF(ISBLANK('Primer Details'!C206),"",IF('Primer Details'!E206="","Please enter Product Type. ",""))</f>
      </c>
      <c r="R188" s="4">
        <f>IF('Primer Details'!D206="","",IF('Primer Details'!C206="","Please enter a sample name for each reaction. ",""))</f>
      </c>
      <c r="X188" s="4" t="e">
        <f>IF(VLOOKUP('Primer Details'!#REF!,Menus!$F$2:$G$53,2,0)="Yes","Yes","")</f>
        <v>#REF!</v>
      </c>
    </row>
    <row r="189" spans="2:24" ht="12.75">
      <c r="B189" s="2">
        <v>189</v>
      </c>
      <c r="J189" s="4" t="e">
        <f>CONCATENATE(,K189,L189,M189,N189,#REF!,O189,,P189,Q189,R189,S189)</f>
        <v>#REF!</v>
      </c>
      <c r="K189" s="7">
        <f>IF('Primer Details'!G207&gt;20000,IF('Primer Details'!B207="BAC","","This read must be perfomed as a BAC Template Type. "),"")</f>
      </c>
      <c r="L189" s="4">
        <f>IF('Primer Details'!D207="Needs Synthesis",IF('Primer Details'!#REF!="","Please enter a sequence for a primer that needs synthesis. ",""),"")</f>
      </c>
      <c r="M189" s="4">
        <f>IF(ISTEXT(X189),"",IF(LEFT('Primer Details'!D207,4)="Free","Please select a primer from the Standard Primer List. ",""))</f>
      </c>
      <c r="N189" s="4">
        <f>IF('Primer Details'!D207="","",IF('Primer Details'!#REF!="",IF('Primer Details'!D207="Premixed","","Please enter a Primer Name. "),""))</f>
      </c>
      <c r="O189" s="4">
        <f>IF(ISBLANK('Primer Details'!C207),"",IF('Primer Details'!B207="","Please enter a Template Type. ",""))</f>
      </c>
      <c r="P189" s="4">
        <f>IF(ISBLANK('Primer Details'!C207),"",IF('Primer Details'!D207="","Please enter Primer Type. ",""))</f>
      </c>
      <c r="Q189" s="4">
        <f>IF(ISBLANK('Primer Details'!C207),"",IF('Primer Details'!E207="","Please enter Product Type. ",""))</f>
      </c>
      <c r="R189" s="4">
        <f>IF('Primer Details'!D207="","",IF('Primer Details'!C207="","Please enter a sample name for each reaction. ",""))</f>
      </c>
      <c r="X189" s="4" t="e">
        <f>IF(VLOOKUP('Primer Details'!#REF!,Menus!$F$2:$G$53,2,0)="Yes","Yes","")</f>
        <v>#REF!</v>
      </c>
    </row>
    <row r="190" spans="2:24" ht="12.75">
      <c r="B190" s="2">
        <v>190</v>
      </c>
      <c r="J190" s="4" t="e">
        <f>CONCATENATE(,K190,L190,M190,N190,#REF!,O190,,P190,Q190,R190,S190)</f>
        <v>#REF!</v>
      </c>
      <c r="K190" s="7">
        <f>IF('Primer Details'!G208&gt;20000,IF('Primer Details'!B208="BAC","","This read must be perfomed as a BAC Template Type. "),"")</f>
      </c>
      <c r="L190" s="4">
        <f>IF('Primer Details'!D208="Needs Synthesis",IF('Primer Details'!#REF!="","Please enter a sequence for a primer that needs synthesis. ",""),"")</f>
      </c>
      <c r="M190" s="4">
        <f>IF(ISTEXT(X190),"",IF(LEFT('Primer Details'!D208,4)="Free","Please select a primer from the Standard Primer List. ",""))</f>
      </c>
      <c r="N190" s="4">
        <f>IF('Primer Details'!D208="","",IF('Primer Details'!#REF!="",IF('Primer Details'!D208="Premixed","","Please enter a Primer Name. "),""))</f>
      </c>
      <c r="O190" s="4">
        <f>IF(ISBLANK('Primer Details'!C208),"",IF('Primer Details'!B208="","Please enter a Template Type. ",""))</f>
      </c>
      <c r="P190" s="4">
        <f>IF(ISBLANK('Primer Details'!C208),"",IF('Primer Details'!D208="","Please enter Primer Type. ",""))</f>
      </c>
      <c r="Q190" s="4">
        <f>IF(ISBLANK('Primer Details'!C208),"",IF('Primer Details'!E208="","Please enter Product Type. ",""))</f>
      </c>
      <c r="R190" s="4">
        <f>IF('Primer Details'!D208="","",IF('Primer Details'!C208="","Please enter a sample name for each reaction. ",""))</f>
      </c>
      <c r="X190" s="4" t="e">
        <f>IF(VLOOKUP('Primer Details'!#REF!,Menus!$F$2:$G$53,2,0)="Yes","Yes","")</f>
        <v>#REF!</v>
      </c>
    </row>
    <row r="191" spans="2:24" ht="12.75">
      <c r="B191" s="2">
        <v>191</v>
      </c>
      <c r="J191" s="4" t="e">
        <f>CONCATENATE(,K191,L191,M191,N191,#REF!,O191,,P191,Q191,R191,S191)</f>
        <v>#REF!</v>
      </c>
      <c r="K191" s="7">
        <f>IF('Primer Details'!G209&gt;20000,IF('Primer Details'!B209="BAC","","This read must be perfomed as a BAC Template Type. "),"")</f>
      </c>
      <c r="L191" s="4">
        <f>IF('Primer Details'!D209="Needs Synthesis",IF('Primer Details'!#REF!="","Please enter a sequence for a primer that needs synthesis. ",""),"")</f>
      </c>
      <c r="M191" s="4">
        <f>IF(ISTEXT(X191),"",IF(LEFT('Primer Details'!D209,4)="Free","Please select a primer from the Standard Primer List. ",""))</f>
      </c>
      <c r="N191" s="4">
        <f>IF('Primer Details'!D209="","",IF('Primer Details'!#REF!="",IF('Primer Details'!D209="Premixed","","Please enter a Primer Name. "),""))</f>
      </c>
      <c r="O191" s="4">
        <f>IF(ISBLANK('Primer Details'!C209),"",IF('Primer Details'!B209="","Please enter a Template Type. ",""))</f>
      </c>
      <c r="P191" s="4">
        <f>IF(ISBLANK('Primer Details'!C209),"",IF('Primer Details'!D209="","Please enter Primer Type. ",""))</f>
      </c>
      <c r="Q191" s="4">
        <f>IF(ISBLANK('Primer Details'!C209),"",IF('Primer Details'!E209="","Please enter Product Type. ",""))</f>
      </c>
      <c r="R191" s="4">
        <f>IF('Primer Details'!D209="","",IF('Primer Details'!C209="","Please enter a sample name for each reaction. ",""))</f>
      </c>
      <c r="X191" s="4" t="e">
        <f>IF(VLOOKUP('Primer Details'!#REF!,Menus!$F$2:$G$53,2,0)="Yes","Yes","")</f>
        <v>#REF!</v>
      </c>
    </row>
    <row r="192" spans="2:24" ht="12.75">
      <c r="B192" s="2">
        <v>192</v>
      </c>
      <c r="J192" s="4" t="e">
        <f>CONCATENATE(,K192,L192,M192,N192,#REF!,O192,,P192,Q192,R192,S192)</f>
        <v>#REF!</v>
      </c>
      <c r="K192" s="7">
        <f>IF('Primer Details'!G210&gt;20000,IF('Primer Details'!B210="BAC","","This read must be perfomed as a BAC Template Type. "),"")</f>
      </c>
      <c r="L192" s="4">
        <f>IF('Primer Details'!D210="Needs Synthesis",IF('Primer Details'!#REF!="","Please enter a sequence for a primer that needs synthesis. ",""),"")</f>
      </c>
      <c r="M192" s="4">
        <f>IF(ISTEXT(X192),"",IF(LEFT('Primer Details'!D210,4)="Free","Please select a primer from the Standard Primer List. ",""))</f>
      </c>
      <c r="N192" s="4">
        <f>IF('Primer Details'!D210="","",IF('Primer Details'!#REF!="",IF('Primer Details'!D210="Premixed","","Please enter a Primer Name. "),""))</f>
      </c>
      <c r="O192" s="4">
        <f>IF(ISBLANK('Primer Details'!C210),"",IF('Primer Details'!B210="","Please enter a Template Type. ",""))</f>
      </c>
      <c r="P192" s="4">
        <f>IF(ISBLANK('Primer Details'!C210),"",IF('Primer Details'!D210="","Please enter Primer Type. ",""))</f>
      </c>
      <c r="Q192" s="4">
        <f>IF(ISBLANK('Primer Details'!C210),"",IF('Primer Details'!E210="","Please enter Product Type. ",""))</f>
      </c>
      <c r="R192" s="4">
        <f>IF('Primer Details'!D210="","",IF('Primer Details'!C210="","Please enter a sample name for each reaction. ",""))</f>
      </c>
      <c r="X192" s="4" t="e">
        <f>IF(VLOOKUP('Primer Details'!#REF!,Menus!$F$2:$G$53,2,0)="Yes","Yes","")</f>
        <v>#REF!</v>
      </c>
    </row>
    <row r="193" spans="2:24" ht="12.75">
      <c r="B193" s="2">
        <v>193</v>
      </c>
      <c r="J193" s="4" t="e">
        <f>CONCATENATE(,K193,L193,M193,N193,#REF!,O193,,P193,Q193,R193,S193)</f>
        <v>#REF!</v>
      </c>
      <c r="K193" s="7">
        <f>IF('Primer Details'!G211&gt;20000,IF('Primer Details'!B211="BAC","","This read must be perfomed as a BAC Template Type. "),"")</f>
      </c>
      <c r="L193" s="4">
        <f>IF('Primer Details'!D211="Needs Synthesis",IF('Primer Details'!#REF!="","Please enter a sequence for a primer that needs synthesis. ",""),"")</f>
      </c>
      <c r="M193" s="4">
        <f>IF(ISTEXT(X193),"",IF(LEFT('Primer Details'!D211,4)="Free","Please select a primer from the Standard Primer List. ",""))</f>
      </c>
      <c r="N193" s="4">
        <f>IF('Primer Details'!D211="","",IF('Primer Details'!#REF!="",IF('Primer Details'!D211="Premixed","","Please enter a Primer Name. "),""))</f>
      </c>
      <c r="O193" s="4">
        <f>IF(ISBLANK('Primer Details'!C211),"",IF('Primer Details'!B211="","Please enter a Template Type. ",""))</f>
      </c>
      <c r="P193" s="4">
        <f>IF(ISBLANK('Primer Details'!C211),"",IF('Primer Details'!D211="","Please enter Primer Type. ",""))</f>
      </c>
      <c r="Q193" s="4">
        <f>IF(ISBLANK('Primer Details'!C211),"",IF('Primer Details'!E211="","Please enter Product Type. ",""))</f>
      </c>
      <c r="R193" s="4">
        <f>IF('Primer Details'!D211="","",IF('Primer Details'!C211="","Please enter a sample name for each reaction. ",""))</f>
      </c>
      <c r="X193" s="4" t="e">
        <f>IF(VLOOKUP('Primer Details'!#REF!,Menus!$F$2:$G$53,2,0)="Yes","Yes","")</f>
        <v>#REF!</v>
      </c>
    </row>
    <row r="194" spans="2:24" ht="12.75">
      <c r="B194" s="2">
        <v>194</v>
      </c>
      <c r="J194" s="4" t="e">
        <f>CONCATENATE(,K194,L194,M194,N194,#REF!,O194,,P194,Q194,R194,S194)</f>
        <v>#REF!</v>
      </c>
      <c r="K194" s="7">
        <f>IF('Primer Details'!G212&gt;20000,IF('Primer Details'!B212="BAC","","This read must be perfomed as a BAC Template Type. "),"")</f>
      </c>
      <c r="L194" s="4">
        <f>IF('Primer Details'!D212="Needs Synthesis",IF('Primer Details'!#REF!="","Please enter a sequence for a primer that needs synthesis. ",""),"")</f>
      </c>
      <c r="M194" s="4">
        <f>IF(ISTEXT(X194),"",IF(LEFT('Primer Details'!D212,4)="Free","Please select a primer from the Standard Primer List. ",""))</f>
      </c>
      <c r="N194" s="4">
        <f>IF('Primer Details'!D212="","",IF('Primer Details'!#REF!="",IF('Primer Details'!D212="Premixed","","Please enter a Primer Name. "),""))</f>
      </c>
      <c r="O194" s="4">
        <f>IF(ISBLANK('Primer Details'!C212),"",IF('Primer Details'!B212="","Please enter a Template Type. ",""))</f>
      </c>
      <c r="P194" s="4">
        <f>IF(ISBLANK('Primer Details'!C212),"",IF('Primer Details'!D212="","Please enter Primer Type. ",""))</f>
      </c>
      <c r="Q194" s="4">
        <f>IF(ISBLANK('Primer Details'!C212),"",IF('Primer Details'!E212="","Please enter Product Type. ",""))</f>
      </c>
      <c r="R194" s="4">
        <f>IF('Primer Details'!D212="","",IF('Primer Details'!C212="","Please enter a sample name for each reaction. ",""))</f>
      </c>
      <c r="X194" s="4" t="e">
        <f>IF(VLOOKUP('Primer Details'!#REF!,Menus!$F$2:$G$53,2,0)="Yes","Yes","")</f>
        <v>#REF!</v>
      </c>
    </row>
    <row r="195" spans="2:24" ht="12.75">
      <c r="B195" s="2">
        <v>195</v>
      </c>
      <c r="J195" s="4" t="e">
        <f>CONCATENATE(,K195,L195,M195,N195,#REF!,O195,,P195,Q195,R195,S195)</f>
        <v>#REF!</v>
      </c>
      <c r="K195" s="7">
        <f>IF('Primer Details'!G213&gt;20000,IF('Primer Details'!B213="BAC","","This read must be perfomed as a BAC Template Type. "),"")</f>
      </c>
      <c r="L195" s="4">
        <f>IF('Primer Details'!D213="Needs Synthesis",IF('Primer Details'!#REF!="","Please enter a sequence for a primer that needs synthesis. ",""),"")</f>
      </c>
      <c r="M195" s="4">
        <f>IF(ISTEXT(X195),"",IF(LEFT('Primer Details'!D213,4)="Free","Please select a primer from the Standard Primer List. ",""))</f>
      </c>
      <c r="N195" s="4">
        <f>IF('Primer Details'!D213="","",IF('Primer Details'!#REF!="",IF('Primer Details'!D213="Premixed","","Please enter a Primer Name. "),""))</f>
      </c>
      <c r="O195" s="4">
        <f>IF(ISBLANK('Primer Details'!C213),"",IF('Primer Details'!B213="","Please enter a Template Type. ",""))</f>
      </c>
      <c r="P195" s="4">
        <f>IF(ISBLANK('Primer Details'!C213),"",IF('Primer Details'!D213="","Please enter Primer Type. ",""))</f>
      </c>
      <c r="Q195" s="4">
        <f>IF(ISBLANK('Primer Details'!C213),"",IF('Primer Details'!E213="","Please enter Product Type. ",""))</f>
      </c>
      <c r="R195" s="4">
        <f>IF('Primer Details'!D213="","",IF('Primer Details'!C213="","Please enter a sample name for each reaction. ",""))</f>
      </c>
      <c r="X195" s="4" t="e">
        <f>IF(VLOOKUP('Primer Details'!#REF!,Menus!$F$2:$G$53,2,0)="Yes","Yes","")</f>
        <v>#REF!</v>
      </c>
    </row>
    <row r="196" spans="2:24" ht="12.75">
      <c r="B196" s="2">
        <v>196</v>
      </c>
      <c r="J196" s="4" t="e">
        <f>CONCATENATE(,K196,L196,M196,N196,#REF!,O196,,P196,Q196,R196,S196)</f>
        <v>#REF!</v>
      </c>
      <c r="K196" s="7">
        <f>IF('Primer Details'!G214&gt;20000,IF('Primer Details'!B214="BAC","","This read must be perfomed as a BAC Template Type. "),"")</f>
      </c>
      <c r="L196" s="4">
        <f>IF('Primer Details'!D214="Needs Synthesis",IF('Primer Details'!#REF!="","Please enter a sequence for a primer that needs synthesis. ",""),"")</f>
      </c>
      <c r="M196" s="4">
        <f>IF(ISTEXT(X196),"",IF(LEFT('Primer Details'!D214,4)="Free","Please select a primer from the Standard Primer List. ",""))</f>
      </c>
      <c r="N196" s="4">
        <f>IF('Primer Details'!D214="","",IF('Primer Details'!#REF!="",IF('Primer Details'!D214="Premixed","","Please enter a Primer Name. "),""))</f>
      </c>
      <c r="O196" s="4">
        <f>IF(ISBLANK('Primer Details'!C214),"",IF('Primer Details'!B214="","Please enter a Template Type. ",""))</f>
      </c>
      <c r="P196" s="4">
        <f>IF(ISBLANK('Primer Details'!C214),"",IF('Primer Details'!D214="","Please enter Primer Type. ",""))</f>
      </c>
      <c r="Q196" s="4">
        <f>IF(ISBLANK('Primer Details'!C214),"",IF('Primer Details'!E214="","Please enter Product Type. ",""))</f>
      </c>
      <c r="R196" s="4">
        <f>IF('Primer Details'!D214="","",IF('Primer Details'!C214="","Please enter a sample name for each reaction. ",""))</f>
      </c>
      <c r="X196" s="4" t="e">
        <f>IF(VLOOKUP('Primer Details'!#REF!,Menus!$F$2:$G$53,2,0)="Yes","Yes","")</f>
        <v>#REF!</v>
      </c>
    </row>
    <row r="197" spans="2:24" ht="12.75">
      <c r="B197" s="2">
        <v>197</v>
      </c>
      <c r="J197" s="4" t="e">
        <f>CONCATENATE(,K197,L197,M197,N197,#REF!,O197,,P197,Q197,R197,S197)</f>
        <v>#REF!</v>
      </c>
      <c r="K197" s="7">
        <f>IF('Primer Details'!G215&gt;20000,IF('Primer Details'!B215="BAC","","This read must be perfomed as a BAC Template Type. "),"")</f>
      </c>
      <c r="L197" s="4">
        <f>IF('Primer Details'!D215="Needs Synthesis",IF('Primer Details'!#REF!="","Please enter a sequence for a primer that needs synthesis. ",""),"")</f>
      </c>
      <c r="M197" s="4">
        <f>IF(ISTEXT(X197),"",IF(LEFT('Primer Details'!D215,4)="Free","Please select a primer from the Standard Primer List. ",""))</f>
      </c>
      <c r="N197" s="4">
        <f>IF('Primer Details'!D215="","",IF('Primer Details'!#REF!="",IF('Primer Details'!D215="Premixed","","Please enter a Primer Name. "),""))</f>
      </c>
      <c r="O197" s="4">
        <f>IF(ISBLANK('Primer Details'!C215),"",IF('Primer Details'!B215="","Please enter a Template Type. ",""))</f>
      </c>
      <c r="P197" s="4">
        <f>IF(ISBLANK('Primer Details'!C215),"",IF('Primer Details'!D215="","Please enter Primer Type. ",""))</f>
      </c>
      <c r="Q197" s="4">
        <f>IF(ISBLANK('Primer Details'!C215),"",IF('Primer Details'!E215="","Please enter Product Type. ",""))</f>
      </c>
      <c r="R197" s="4">
        <f>IF('Primer Details'!D215="","",IF('Primer Details'!C215="","Please enter a sample name for each reaction. ",""))</f>
      </c>
      <c r="X197" s="4" t="e">
        <f>IF(VLOOKUP('Primer Details'!#REF!,Menus!$F$2:$G$53,2,0)="Yes","Yes","")</f>
        <v>#REF!</v>
      </c>
    </row>
    <row r="198" spans="2:24" ht="12.75">
      <c r="B198" s="2">
        <v>198</v>
      </c>
      <c r="J198" s="4" t="e">
        <f>CONCATENATE(,K198,L198,M198,N198,#REF!,O198,,P198,Q198,R198,S198)</f>
        <v>#REF!</v>
      </c>
      <c r="K198" s="7">
        <f>IF('Primer Details'!G216&gt;20000,IF('Primer Details'!B216="BAC","","This read must be perfomed as a BAC Template Type. "),"")</f>
      </c>
      <c r="L198" s="4">
        <f>IF('Primer Details'!D216="Needs Synthesis",IF('Primer Details'!#REF!="","Please enter a sequence for a primer that needs synthesis. ",""),"")</f>
      </c>
      <c r="M198" s="4">
        <f>IF(ISTEXT(X198),"",IF(LEFT('Primer Details'!D216,4)="Free","Please select a primer from the Standard Primer List. ",""))</f>
      </c>
      <c r="N198" s="4">
        <f>IF('Primer Details'!D216="","",IF('Primer Details'!#REF!="",IF('Primer Details'!D216="Premixed","","Please enter a Primer Name. "),""))</f>
      </c>
      <c r="O198" s="4">
        <f>IF(ISBLANK('Primer Details'!C216),"",IF('Primer Details'!B216="","Please enter a Template Type. ",""))</f>
      </c>
      <c r="P198" s="4">
        <f>IF(ISBLANK('Primer Details'!C216),"",IF('Primer Details'!D216="","Please enter Primer Type. ",""))</f>
      </c>
      <c r="Q198" s="4">
        <f>IF(ISBLANK('Primer Details'!C216),"",IF('Primer Details'!E216="","Please enter Product Type. ",""))</f>
      </c>
      <c r="R198" s="4">
        <f>IF('Primer Details'!D216="","",IF('Primer Details'!C216="","Please enter a sample name for each reaction. ",""))</f>
      </c>
      <c r="X198" s="4" t="e">
        <f>IF(VLOOKUP('Primer Details'!#REF!,Menus!$F$2:$G$53,2,0)="Yes","Yes","")</f>
        <v>#REF!</v>
      </c>
    </row>
    <row r="199" spans="2:24" ht="12.75">
      <c r="B199" s="2">
        <v>199</v>
      </c>
      <c r="J199" s="4" t="e">
        <f>CONCATENATE(,K199,L199,M199,N199,#REF!,O199,,P199,Q199,R199,S199)</f>
        <v>#REF!</v>
      </c>
      <c r="K199" s="7">
        <f>IF('Primer Details'!G217&gt;20000,IF('Primer Details'!B217="BAC","","This read must be perfomed as a BAC Template Type. "),"")</f>
      </c>
      <c r="L199" s="4">
        <f>IF('Primer Details'!D217="Needs Synthesis",IF('Primer Details'!#REF!="","Please enter a sequence for a primer that needs synthesis. ",""),"")</f>
      </c>
      <c r="M199" s="4">
        <f>IF(ISTEXT(X199),"",IF(LEFT('Primer Details'!D217,4)="Free","Please select a primer from the Standard Primer List. ",""))</f>
      </c>
      <c r="N199" s="4">
        <f>IF('Primer Details'!D217="","",IF('Primer Details'!#REF!="",IF('Primer Details'!D217="Premixed","","Please enter a Primer Name. "),""))</f>
      </c>
      <c r="O199" s="4">
        <f>IF(ISBLANK('Primer Details'!C217),"",IF('Primer Details'!B217="","Please enter a Template Type. ",""))</f>
      </c>
      <c r="P199" s="4">
        <f>IF(ISBLANK('Primer Details'!C217),"",IF('Primer Details'!D217="","Please enter Primer Type. ",""))</f>
      </c>
      <c r="Q199" s="4">
        <f>IF(ISBLANK('Primer Details'!C217),"",IF('Primer Details'!E217="","Please enter Product Type. ",""))</f>
      </c>
      <c r="R199" s="4">
        <f>IF('Primer Details'!D217="","",IF('Primer Details'!C217="","Please enter a sample name for each reaction. ",""))</f>
      </c>
      <c r="X199" s="4" t="e">
        <f>IF(VLOOKUP('Primer Details'!#REF!,Menus!$F$2:$G$53,2,0)="Yes","Yes","")</f>
        <v>#REF!</v>
      </c>
    </row>
    <row r="200" spans="2:24" ht="12.75">
      <c r="B200" s="2">
        <v>200</v>
      </c>
      <c r="J200" s="4" t="e">
        <f>CONCATENATE(,K200,L200,M200,N200,#REF!,O200,,P200,Q200,R200,S200)</f>
        <v>#REF!</v>
      </c>
      <c r="K200" s="7">
        <f>IF('Primer Details'!G218&gt;20000,IF('Primer Details'!B218="BAC","","This read must be perfomed as a BAC Template Type. "),"")</f>
      </c>
      <c r="L200" s="4">
        <f>IF('Primer Details'!D218="Needs Synthesis",IF('Primer Details'!#REF!="","Please enter a sequence for a primer that needs synthesis. ",""),"")</f>
      </c>
      <c r="M200" s="4">
        <f>IF(ISTEXT(X200),"",IF(LEFT('Primer Details'!D218,4)="Free","Please select a primer from the Standard Primer List. ",""))</f>
      </c>
      <c r="N200" s="4">
        <f>IF('Primer Details'!D218="","",IF('Primer Details'!#REF!="",IF('Primer Details'!D218="Premixed","","Please enter a Primer Name. "),""))</f>
      </c>
      <c r="O200" s="4">
        <f>IF(ISBLANK('Primer Details'!C218),"",IF('Primer Details'!B218="","Please enter a Template Type. ",""))</f>
      </c>
      <c r="P200" s="4">
        <f>IF(ISBLANK('Primer Details'!C218),"",IF('Primer Details'!D218="","Please enter Primer Type. ",""))</f>
      </c>
      <c r="Q200" s="4">
        <f>IF(ISBLANK('Primer Details'!C218),"",IF('Primer Details'!E218="","Please enter Product Type. ",""))</f>
      </c>
      <c r="R200" s="4">
        <f>IF('Primer Details'!D218="","",IF('Primer Details'!C218="","Please enter a sample name for each reaction. ",""))</f>
      </c>
      <c r="X200" s="4" t="e">
        <f>IF(VLOOKUP('Primer Details'!#REF!,Menus!$F$2:$G$53,2,0)="Yes","Yes","")</f>
        <v>#REF!</v>
      </c>
    </row>
    <row r="201" spans="2:24" ht="12.75">
      <c r="B201" s="2">
        <v>201</v>
      </c>
      <c r="J201" s="4" t="e">
        <f>CONCATENATE(,K201,L201,M201,N201,#REF!,O201,,P201,Q201,R201,S201)</f>
        <v>#REF!</v>
      </c>
      <c r="K201" s="7">
        <f>IF('Primer Details'!G219&gt;20000,IF('Primer Details'!B219="BAC","","This read must be perfomed as a BAC Template Type. "),"")</f>
      </c>
      <c r="L201" s="4">
        <f>IF('Primer Details'!D219="Needs Synthesis",IF('Primer Details'!#REF!="","Please enter a sequence for a primer that needs synthesis. ",""),"")</f>
      </c>
      <c r="M201" s="4">
        <f>IF(ISTEXT(X201),"",IF(LEFT('Primer Details'!D219,4)="Free","Please select a primer from the Standard Primer List. ",""))</f>
      </c>
      <c r="N201" s="4">
        <f>IF('Primer Details'!D219="","",IF('Primer Details'!#REF!="",IF('Primer Details'!D219="Premixed","","Please enter a Primer Name. "),""))</f>
      </c>
      <c r="O201" s="4">
        <f>IF(ISBLANK('Primer Details'!C219),"",IF('Primer Details'!B219="","Please enter a Template Type. ",""))</f>
      </c>
      <c r="P201" s="4">
        <f>IF(ISBLANK('Primer Details'!C219),"",IF('Primer Details'!D219="","Please enter Primer Type. ",""))</f>
      </c>
      <c r="Q201" s="4">
        <f>IF(ISBLANK('Primer Details'!C219),"",IF('Primer Details'!E219="","Please enter Product Type. ",""))</f>
      </c>
      <c r="R201" s="4">
        <f>IF('Primer Details'!D219="","",IF('Primer Details'!C219="","Please enter a sample name for each reaction. ",""))</f>
      </c>
      <c r="X201" s="4" t="e">
        <f>IF(VLOOKUP('Primer Details'!#REF!,Menus!$F$2:$G$53,2,0)="Yes","Yes","")</f>
        <v>#REF!</v>
      </c>
    </row>
    <row r="202" spans="2:24" ht="12.75">
      <c r="B202" s="2">
        <v>202</v>
      </c>
      <c r="J202" s="4" t="e">
        <f>CONCATENATE(,K202,L202,M202,N202,#REF!,O202,,P202,Q202,R202,S202)</f>
        <v>#REF!</v>
      </c>
      <c r="K202" s="7">
        <f>IF('Primer Details'!G220&gt;20000,IF('Primer Details'!B220="BAC","","This read must be perfomed as a BAC Template Type. "),"")</f>
      </c>
      <c r="L202" s="4">
        <f>IF('Primer Details'!D220="Needs Synthesis",IF('Primer Details'!#REF!="","Please enter a sequence for a primer that needs synthesis. ",""),"")</f>
      </c>
      <c r="M202" s="4">
        <f>IF(ISTEXT(X202),"",IF(LEFT('Primer Details'!D220,4)="Free","Please select a primer from the Standard Primer List. ",""))</f>
      </c>
      <c r="N202" s="4">
        <f>IF('Primer Details'!D220="","",IF('Primer Details'!#REF!="",IF('Primer Details'!D220="Premixed","","Please enter a Primer Name. "),""))</f>
      </c>
      <c r="O202" s="4">
        <f>IF(ISBLANK('Primer Details'!C220),"",IF('Primer Details'!B220="","Please enter a Template Type. ",""))</f>
      </c>
      <c r="P202" s="4">
        <f>IF(ISBLANK('Primer Details'!C220),"",IF('Primer Details'!D220="","Please enter Primer Type. ",""))</f>
      </c>
      <c r="Q202" s="4">
        <f>IF(ISBLANK('Primer Details'!C220),"",IF('Primer Details'!E220="","Please enter Product Type. ",""))</f>
      </c>
      <c r="R202" s="4">
        <f>IF('Primer Details'!D220="","",IF('Primer Details'!C220="","Please enter a sample name for each reaction. ",""))</f>
      </c>
      <c r="X202" s="4" t="e">
        <f>IF(VLOOKUP('Primer Details'!#REF!,Menus!$F$2:$G$53,2,0)="Yes","Yes","")</f>
        <v>#REF!</v>
      </c>
    </row>
    <row r="203" spans="2:24" ht="12.75">
      <c r="B203" s="2">
        <v>203</v>
      </c>
      <c r="J203" s="4" t="e">
        <f>CONCATENATE(,K203,L203,M203,N203,#REF!,O203,,P203,Q203,R203,S203)</f>
        <v>#REF!</v>
      </c>
      <c r="K203" s="7">
        <f>IF('Primer Details'!G221&gt;20000,IF('Primer Details'!B221="BAC","","This read must be perfomed as a BAC Template Type. "),"")</f>
      </c>
      <c r="L203" s="4">
        <f>IF('Primer Details'!D221="Needs Synthesis",IF('Primer Details'!#REF!="","Please enter a sequence for a primer that needs synthesis. ",""),"")</f>
      </c>
      <c r="M203" s="4">
        <f>IF(ISTEXT(X203),"",IF(LEFT('Primer Details'!D221,4)="Free","Please select a primer from the Standard Primer List. ",""))</f>
      </c>
      <c r="N203" s="4">
        <f>IF('Primer Details'!D221="","",IF('Primer Details'!#REF!="",IF('Primer Details'!D221="Premixed","","Please enter a Primer Name. "),""))</f>
      </c>
      <c r="O203" s="4">
        <f>IF(ISBLANK('Primer Details'!C221),"",IF('Primer Details'!B221="","Please enter a Template Type. ",""))</f>
      </c>
      <c r="P203" s="4">
        <f>IF(ISBLANK('Primer Details'!C221),"",IF('Primer Details'!D221="","Please enter Primer Type. ",""))</f>
      </c>
      <c r="Q203" s="4">
        <f>IF(ISBLANK('Primer Details'!C221),"",IF('Primer Details'!E221="","Please enter Product Type. ",""))</f>
      </c>
      <c r="R203" s="4">
        <f>IF('Primer Details'!D221="","",IF('Primer Details'!C221="","Please enter a sample name for each reaction. ",""))</f>
      </c>
      <c r="X203" s="4" t="e">
        <f>IF(VLOOKUP('Primer Details'!#REF!,Menus!$F$2:$G$53,2,0)="Yes","Yes","")</f>
        <v>#REF!</v>
      </c>
    </row>
    <row r="204" spans="2:24" ht="12.75">
      <c r="B204" s="2">
        <v>204</v>
      </c>
      <c r="J204" s="4" t="e">
        <f>CONCATENATE(,K204,L204,M204,N204,#REF!,O204,,P204,Q204,R204,S204)</f>
        <v>#REF!</v>
      </c>
      <c r="K204" s="7">
        <f>IF('Primer Details'!G222&gt;20000,IF('Primer Details'!B222="BAC","","This read must be perfomed as a BAC Template Type. "),"")</f>
      </c>
      <c r="L204" s="4">
        <f>IF('Primer Details'!D222="Needs Synthesis",IF('Primer Details'!#REF!="","Please enter a sequence for a primer that needs synthesis. ",""),"")</f>
      </c>
      <c r="M204" s="4">
        <f>IF(ISTEXT(X204),"",IF(LEFT('Primer Details'!D222,4)="Free","Please select a primer from the Standard Primer List. ",""))</f>
      </c>
      <c r="N204" s="4">
        <f>IF('Primer Details'!D222="","",IF('Primer Details'!#REF!="",IF('Primer Details'!D222="Premixed","","Please enter a Primer Name. "),""))</f>
      </c>
      <c r="O204" s="4">
        <f>IF(ISBLANK('Primer Details'!C222),"",IF('Primer Details'!B222="","Please enter a Template Type. ",""))</f>
      </c>
      <c r="P204" s="4">
        <f>IF(ISBLANK('Primer Details'!C222),"",IF('Primer Details'!D222="","Please enter Primer Type. ",""))</f>
      </c>
      <c r="Q204" s="4">
        <f>IF(ISBLANK('Primer Details'!C222),"",IF('Primer Details'!E222="","Please enter Product Type. ",""))</f>
      </c>
      <c r="R204" s="4">
        <f>IF('Primer Details'!D222="","",IF('Primer Details'!C222="","Please enter a sample name for each reaction. ",""))</f>
      </c>
      <c r="X204" s="4" t="e">
        <f>IF(VLOOKUP('Primer Details'!#REF!,Menus!$F$2:$G$53,2,0)="Yes","Yes","")</f>
        <v>#REF!</v>
      </c>
    </row>
    <row r="205" spans="2:24" ht="12.75">
      <c r="B205" s="2">
        <v>205</v>
      </c>
      <c r="J205" s="4" t="e">
        <f>CONCATENATE(,K205,L205,M205,N205,#REF!,O205,,P205,Q205,R205,S205)</f>
        <v>#REF!</v>
      </c>
      <c r="K205" s="7">
        <f>IF('Primer Details'!G223&gt;20000,IF('Primer Details'!B223="BAC","","This read must be perfomed as a BAC Template Type. "),"")</f>
      </c>
      <c r="L205" s="4">
        <f>IF('Primer Details'!D223="Needs Synthesis",IF('Primer Details'!#REF!="","Please enter a sequence for a primer that needs synthesis. ",""),"")</f>
      </c>
      <c r="M205" s="4">
        <f>IF(ISTEXT(X205),"",IF(LEFT('Primer Details'!D223,4)="Free","Please select a primer from the Standard Primer List. ",""))</f>
      </c>
      <c r="N205" s="4">
        <f>IF('Primer Details'!D223="","",IF('Primer Details'!#REF!="",IF('Primer Details'!D223="Premixed","","Please enter a Primer Name. "),""))</f>
      </c>
      <c r="O205" s="4">
        <f>IF(ISBLANK('Primer Details'!C223),"",IF('Primer Details'!B223="","Please enter a Template Type. ",""))</f>
      </c>
      <c r="P205" s="4">
        <f>IF(ISBLANK('Primer Details'!C223),"",IF('Primer Details'!D223="","Please enter Primer Type. ",""))</f>
      </c>
      <c r="Q205" s="4">
        <f>IF(ISBLANK('Primer Details'!C223),"",IF('Primer Details'!E223="","Please enter Product Type. ",""))</f>
      </c>
      <c r="R205" s="4">
        <f>IF('Primer Details'!D223="","",IF('Primer Details'!C223="","Please enter a sample name for each reaction. ",""))</f>
      </c>
      <c r="X205" s="4" t="e">
        <f>IF(VLOOKUP('Primer Details'!#REF!,Menus!$F$2:$G$53,2,0)="Yes","Yes","")</f>
        <v>#REF!</v>
      </c>
    </row>
    <row r="206" spans="2:24" ht="12.75">
      <c r="B206" s="2">
        <v>206</v>
      </c>
      <c r="J206" s="4" t="e">
        <f>CONCATENATE(,K206,L206,M206,N206,#REF!,O206,,P206,Q206,R206,S206)</f>
        <v>#REF!</v>
      </c>
      <c r="K206" s="7">
        <f>IF('Primer Details'!G224&gt;20000,IF('Primer Details'!B224="BAC","","This read must be perfomed as a BAC Template Type. "),"")</f>
      </c>
      <c r="L206" s="4">
        <f>IF('Primer Details'!D224="Needs Synthesis",IF('Primer Details'!#REF!="","Please enter a sequence for a primer that needs synthesis. ",""),"")</f>
      </c>
      <c r="M206" s="4">
        <f>IF(ISTEXT(X206),"",IF(LEFT('Primer Details'!D224,4)="Free","Please select a primer from the Standard Primer List. ",""))</f>
      </c>
      <c r="N206" s="4">
        <f>IF('Primer Details'!D224="","",IF('Primer Details'!#REF!="",IF('Primer Details'!D224="Premixed","","Please enter a Primer Name. "),""))</f>
      </c>
      <c r="O206" s="4">
        <f>IF(ISBLANK('Primer Details'!C224),"",IF('Primer Details'!B224="","Please enter a Template Type. ",""))</f>
      </c>
      <c r="P206" s="4">
        <f>IF(ISBLANK('Primer Details'!C224),"",IF('Primer Details'!D224="","Please enter Primer Type. ",""))</f>
      </c>
      <c r="Q206" s="4">
        <f>IF(ISBLANK('Primer Details'!C224),"",IF('Primer Details'!E224="","Please enter Product Type. ",""))</f>
      </c>
      <c r="R206" s="4">
        <f>IF('Primer Details'!D224="","",IF('Primer Details'!C224="","Please enter a sample name for each reaction. ",""))</f>
      </c>
      <c r="X206" s="4" t="e">
        <f>IF(VLOOKUP('Primer Details'!#REF!,Menus!$F$2:$G$53,2,0)="Yes","Yes","")</f>
        <v>#REF!</v>
      </c>
    </row>
    <row r="207" spans="2:24" ht="12.75">
      <c r="B207" s="2">
        <v>207</v>
      </c>
      <c r="J207" s="4" t="e">
        <f>CONCATENATE(,K207,L207,M207,N207,#REF!,O207,,P207,Q207,R207,S207)</f>
        <v>#REF!</v>
      </c>
      <c r="K207" s="7">
        <f>IF('Primer Details'!G225&gt;20000,IF('Primer Details'!B225="BAC","","This read must be perfomed as a BAC Template Type. "),"")</f>
      </c>
      <c r="L207" s="4">
        <f>IF('Primer Details'!D225="Needs Synthesis",IF('Primer Details'!#REF!="","Please enter a sequence for a primer that needs synthesis. ",""),"")</f>
      </c>
      <c r="M207" s="4">
        <f>IF(ISTEXT(X207),"",IF(LEFT('Primer Details'!D225,4)="Free","Please select a primer from the Standard Primer List. ",""))</f>
      </c>
      <c r="N207" s="4">
        <f>IF('Primer Details'!D225="","",IF('Primer Details'!#REF!="",IF('Primer Details'!D225="Premixed","","Please enter a Primer Name. "),""))</f>
      </c>
      <c r="O207" s="4">
        <f>IF(ISBLANK('Primer Details'!C225),"",IF('Primer Details'!B225="","Please enter a Template Type. ",""))</f>
      </c>
      <c r="P207" s="4">
        <f>IF(ISBLANK('Primer Details'!C225),"",IF('Primer Details'!D225="","Please enter Primer Type. ",""))</f>
      </c>
      <c r="Q207" s="4">
        <f>IF(ISBLANK('Primer Details'!C225),"",IF('Primer Details'!E225="","Please enter Product Type. ",""))</f>
      </c>
      <c r="R207" s="4">
        <f>IF('Primer Details'!D225="","",IF('Primer Details'!C225="","Please enter a sample name for each reaction. ",""))</f>
      </c>
      <c r="X207" s="4" t="e">
        <f>IF(VLOOKUP('Primer Details'!#REF!,Menus!$F$2:$G$53,2,0)="Yes","Yes","")</f>
        <v>#REF!</v>
      </c>
    </row>
    <row r="208" spans="2:24" ht="12.75">
      <c r="B208" s="2">
        <v>208</v>
      </c>
      <c r="J208" s="4" t="e">
        <f>CONCATENATE(,K208,L208,M208,N208,#REF!,O208,,P208,Q208,R208,S208)</f>
        <v>#REF!</v>
      </c>
      <c r="K208" s="7">
        <f>IF('Primer Details'!G226&gt;20000,IF('Primer Details'!B226="BAC","","This read must be perfomed as a BAC Template Type. "),"")</f>
      </c>
      <c r="L208" s="4">
        <f>IF('Primer Details'!D226="Needs Synthesis",IF('Primer Details'!#REF!="","Please enter a sequence for a primer that needs synthesis. ",""),"")</f>
      </c>
      <c r="M208" s="4">
        <f>IF(ISTEXT(X208),"",IF(LEFT('Primer Details'!D226,4)="Free","Please select a primer from the Standard Primer List. ",""))</f>
      </c>
      <c r="N208" s="4">
        <f>IF('Primer Details'!D226="","",IF('Primer Details'!#REF!="",IF('Primer Details'!D226="Premixed","","Please enter a Primer Name. "),""))</f>
      </c>
      <c r="O208" s="4">
        <f>IF(ISBLANK('Primer Details'!C226),"",IF('Primer Details'!B226="","Please enter a Template Type. ",""))</f>
      </c>
      <c r="P208" s="4">
        <f>IF(ISBLANK('Primer Details'!C226),"",IF('Primer Details'!D226="","Please enter Primer Type. ",""))</f>
      </c>
      <c r="Q208" s="4">
        <f>IF(ISBLANK('Primer Details'!C226),"",IF('Primer Details'!E226="","Please enter Product Type. ",""))</f>
      </c>
      <c r="R208" s="4">
        <f>IF('Primer Details'!D226="","",IF('Primer Details'!C226="","Please enter a sample name for each reaction. ",""))</f>
      </c>
      <c r="X208" s="4" t="e">
        <f>IF(VLOOKUP('Primer Details'!#REF!,Menus!$F$2:$G$53,2,0)="Yes","Yes","")</f>
        <v>#REF!</v>
      </c>
    </row>
    <row r="209" spans="2:24" ht="12.75">
      <c r="B209" s="2">
        <v>209</v>
      </c>
      <c r="J209" s="4" t="e">
        <f>CONCATENATE(,K209,L209,M209,N209,#REF!,O209,,P209,Q209,R209,S209)</f>
        <v>#REF!</v>
      </c>
      <c r="K209" s="7">
        <f>IF('Primer Details'!G227&gt;20000,IF('Primer Details'!B227="BAC","","This read must be perfomed as a BAC Template Type. "),"")</f>
      </c>
      <c r="L209" s="4">
        <f>IF('Primer Details'!D227="Needs Synthesis",IF('Primer Details'!#REF!="","Please enter a sequence for a primer that needs synthesis. ",""),"")</f>
      </c>
      <c r="M209" s="4">
        <f>IF(ISTEXT(X209),"",IF(LEFT('Primer Details'!D227,4)="Free","Please select a primer from the Standard Primer List. ",""))</f>
      </c>
      <c r="N209" s="4">
        <f>IF('Primer Details'!D227="","",IF('Primer Details'!#REF!="",IF('Primer Details'!D227="Premixed","","Please enter a Primer Name. "),""))</f>
      </c>
      <c r="O209" s="4">
        <f>IF(ISBLANK('Primer Details'!C227),"",IF('Primer Details'!B227="","Please enter a Template Type. ",""))</f>
      </c>
      <c r="P209" s="4">
        <f>IF(ISBLANK('Primer Details'!C227),"",IF('Primer Details'!D227="","Please enter Primer Type. ",""))</f>
      </c>
      <c r="Q209" s="4">
        <f>IF(ISBLANK('Primer Details'!C227),"",IF('Primer Details'!E227="","Please enter Product Type. ",""))</f>
      </c>
      <c r="R209" s="4">
        <f>IF('Primer Details'!D227="","",IF('Primer Details'!C227="","Please enter a sample name for each reaction. ",""))</f>
      </c>
      <c r="X209" s="4" t="e">
        <f>IF(VLOOKUP('Primer Details'!#REF!,Menus!$F$2:$G$53,2,0)="Yes","Yes","")</f>
        <v>#REF!</v>
      </c>
    </row>
    <row r="210" spans="2:24" ht="12.75">
      <c r="B210" s="2">
        <v>210</v>
      </c>
      <c r="J210" s="4" t="e">
        <f>CONCATENATE(,K210,L210,M210,N210,#REF!,O210,,P210,Q210,R210,S210)</f>
        <v>#REF!</v>
      </c>
      <c r="K210" s="7">
        <f>IF('Primer Details'!G228&gt;20000,IF('Primer Details'!B228="BAC","","This read must be perfomed as a BAC Template Type. "),"")</f>
      </c>
      <c r="L210" s="4">
        <f>IF('Primer Details'!D228="Needs Synthesis",IF('Primer Details'!#REF!="","Please enter a sequence for a primer that needs synthesis. ",""),"")</f>
      </c>
      <c r="M210" s="4">
        <f>IF(ISTEXT(X210),"",IF(LEFT('Primer Details'!D228,4)="Free","Please select a primer from the Standard Primer List. ",""))</f>
      </c>
      <c r="N210" s="4">
        <f>IF('Primer Details'!D228="","",IF('Primer Details'!#REF!="",IF('Primer Details'!D228="Premixed","","Please enter a Primer Name. "),""))</f>
      </c>
      <c r="O210" s="4">
        <f>IF(ISBLANK('Primer Details'!C228),"",IF('Primer Details'!B228="","Please enter a Template Type. ",""))</f>
      </c>
      <c r="P210" s="4">
        <f>IF(ISBLANK('Primer Details'!C228),"",IF('Primer Details'!D228="","Please enter Primer Type. ",""))</f>
      </c>
      <c r="Q210" s="4">
        <f>IF(ISBLANK('Primer Details'!C228),"",IF('Primer Details'!E228="","Please enter Product Type. ",""))</f>
      </c>
      <c r="R210" s="4">
        <f>IF('Primer Details'!D228="","",IF('Primer Details'!C228="","Please enter a sample name for each reaction. ",""))</f>
      </c>
      <c r="X210" s="4" t="e">
        <f>IF(VLOOKUP('Primer Details'!#REF!,Menus!$F$2:$G$53,2,0)="Yes","Yes","")</f>
        <v>#REF!</v>
      </c>
    </row>
    <row r="211" spans="2:24" ht="12.75">
      <c r="B211" s="2">
        <v>211</v>
      </c>
      <c r="J211" s="4" t="e">
        <f>CONCATENATE(,K211,L211,M211,N211,#REF!,O211,,P211,Q211,R211,S211)</f>
        <v>#REF!</v>
      </c>
      <c r="K211" s="7">
        <f>IF('Primer Details'!G229&gt;20000,IF('Primer Details'!B229="BAC","","This read must be perfomed as a BAC Template Type. "),"")</f>
      </c>
      <c r="L211" s="4">
        <f>IF('Primer Details'!D229="Needs Synthesis",IF('Primer Details'!#REF!="","Please enter a sequence for a primer that needs synthesis. ",""),"")</f>
      </c>
      <c r="M211" s="4">
        <f>IF(ISTEXT(X211),"",IF(LEFT('Primer Details'!D229,4)="Free","Please select a primer from the Standard Primer List. ",""))</f>
      </c>
      <c r="N211" s="4">
        <f>IF('Primer Details'!D229="","",IF('Primer Details'!#REF!="",IF('Primer Details'!D229="Premixed","","Please enter a Primer Name. "),""))</f>
      </c>
      <c r="O211" s="4">
        <f>IF(ISBLANK('Primer Details'!C229),"",IF('Primer Details'!B229="","Please enter a Template Type. ",""))</f>
      </c>
      <c r="P211" s="4">
        <f>IF(ISBLANK('Primer Details'!C229),"",IF('Primer Details'!D229="","Please enter Primer Type. ",""))</f>
      </c>
      <c r="Q211" s="4">
        <f>IF(ISBLANK('Primer Details'!C229),"",IF('Primer Details'!E229="","Please enter Product Type. ",""))</f>
      </c>
      <c r="R211" s="4">
        <f>IF('Primer Details'!D229="","",IF('Primer Details'!C229="","Please enter a sample name for each reaction. ",""))</f>
      </c>
      <c r="X211" s="4" t="e">
        <f>IF(VLOOKUP('Primer Details'!#REF!,Menus!$F$2:$G$53,2,0)="Yes","Yes","")</f>
        <v>#REF!</v>
      </c>
    </row>
    <row r="212" spans="2:24" ht="12.75">
      <c r="B212" s="2">
        <v>212</v>
      </c>
      <c r="J212" s="4" t="e">
        <f>CONCATENATE(,K212,L212,M212,N212,#REF!,O212,,P212,Q212,R212,S212)</f>
        <v>#REF!</v>
      </c>
      <c r="K212" s="7">
        <f>IF('Primer Details'!G230&gt;20000,IF('Primer Details'!B230="BAC","","This read must be perfomed as a BAC Template Type. "),"")</f>
      </c>
      <c r="L212" s="4">
        <f>IF('Primer Details'!D230="Needs Synthesis",IF('Primer Details'!#REF!="","Please enter a sequence for a primer that needs synthesis. ",""),"")</f>
      </c>
      <c r="M212" s="4">
        <f>IF(ISTEXT(X212),"",IF(LEFT('Primer Details'!D230,4)="Free","Please select a primer from the Standard Primer List. ",""))</f>
      </c>
      <c r="N212" s="4">
        <f>IF('Primer Details'!D230="","",IF('Primer Details'!#REF!="",IF('Primer Details'!D230="Premixed","","Please enter a Primer Name. "),""))</f>
      </c>
      <c r="O212" s="4">
        <f>IF(ISBLANK('Primer Details'!C230),"",IF('Primer Details'!B230="","Please enter a Template Type. ",""))</f>
      </c>
      <c r="P212" s="4">
        <f>IF(ISBLANK('Primer Details'!C230),"",IF('Primer Details'!D230="","Please enter Primer Type. ",""))</f>
      </c>
      <c r="Q212" s="4">
        <f>IF(ISBLANK('Primer Details'!C230),"",IF('Primer Details'!E230="","Please enter Product Type. ",""))</f>
      </c>
      <c r="R212" s="4">
        <f>IF('Primer Details'!D230="","",IF('Primer Details'!C230="","Please enter a sample name for each reaction. ",""))</f>
      </c>
      <c r="X212" s="4" t="e">
        <f>IF(VLOOKUP('Primer Details'!#REF!,Menus!$F$2:$G$53,2,0)="Yes","Yes","")</f>
        <v>#REF!</v>
      </c>
    </row>
    <row r="213" spans="2:24" ht="12.75">
      <c r="B213" s="2">
        <v>213</v>
      </c>
      <c r="J213" s="4" t="e">
        <f>CONCATENATE(,K213,L213,M213,N213,#REF!,O213,,P213,Q213,R213,S213)</f>
        <v>#REF!</v>
      </c>
      <c r="K213" s="7">
        <f>IF('Primer Details'!G231&gt;20000,IF('Primer Details'!B231="BAC","","This read must be perfomed as a BAC Template Type. "),"")</f>
      </c>
      <c r="L213" s="4">
        <f>IF('Primer Details'!D231="Needs Synthesis",IF('Primer Details'!#REF!="","Please enter a sequence for a primer that needs synthesis. ",""),"")</f>
      </c>
      <c r="M213" s="4">
        <f>IF(ISTEXT(X213),"",IF(LEFT('Primer Details'!D231,4)="Free","Please select a primer from the Standard Primer List. ",""))</f>
      </c>
      <c r="N213" s="4">
        <f>IF('Primer Details'!D231="","",IF('Primer Details'!#REF!="",IF('Primer Details'!D231="Premixed","","Please enter a Primer Name. "),""))</f>
      </c>
      <c r="O213" s="4">
        <f>IF(ISBLANK('Primer Details'!C231),"",IF('Primer Details'!B231="","Please enter a Template Type. ",""))</f>
      </c>
      <c r="P213" s="4">
        <f>IF(ISBLANK('Primer Details'!C231),"",IF('Primer Details'!D231="","Please enter Primer Type. ",""))</f>
      </c>
      <c r="Q213" s="4">
        <f>IF(ISBLANK('Primer Details'!C231),"",IF('Primer Details'!E231="","Please enter Product Type. ",""))</f>
      </c>
      <c r="R213" s="4">
        <f>IF('Primer Details'!D231="","",IF('Primer Details'!C231="","Please enter a sample name for each reaction. ",""))</f>
      </c>
      <c r="X213" s="4" t="e">
        <f>IF(VLOOKUP('Primer Details'!#REF!,Menus!$F$2:$G$53,2,0)="Yes","Yes","")</f>
        <v>#REF!</v>
      </c>
    </row>
    <row r="214" spans="2:24" ht="12.75">
      <c r="B214" s="2">
        <v>214</v>
      </c>
      <c r="J214" s="4" t="e">
        <f>CONCATENATE(,K214,L214,M214,N214,#REF!,O214,,P214,Q214,R214,S214)</f>
        <v>#REF!</v>
      </c>
      <c r="K214" s="7">
        <f>IF('Primer Details'!G232&gt;20000,IF('Primer Details'!B232="BAC","","This read must be perfomed as a BAC Template Type. "),"")</f>
      </c>
      <c r="L214" s="4">
        <f>IF('Primer Details'!D232="Needs Synthesis",IF('Primer Details'!#REF!="","Please enter a sequence for a primer that needs synthesis. ",""),"")</f>
      </c>
      <c r="M214" s="4">
        <f>IF(ISTEXT(X214),"",IF(LEFT('Primer Details'!D232,4)="Free","Please select a primer from the Standard Primer List. ",""))</f>
      </c>
      <c r="N214" s="4">
        <f>IF('Primer Details'!D232="","",IF('Primer Details'!#REF!="",IF('Primer Details'!D232="Premixed","","Please enter a Primer Name. "),""))</f>
      </c>
      <c r="O214" s="4">
        <f>IF(ISBLANK('Primer Details'!C232),"",IF('Primer Details'!B232="","Please enter a Template Type. ",""))</f>
      </c>
      <c r="P214" s="4">
        <f>IF(ISBLANK('Primer Details'!C232),"",IF('Primer Details'!D232="","Please enter Primer Type. ",""))</f>
      </c>
      <c r="Q214" s="4">
        <f>IF(ISBLANK('Primer Details'!C232),"",IF('Primer Details'!E232="","Please enter Product Type. ",""))</f>
      </c>
      <c r="R214" s="4">
        <f>IF('Primer Details'!D232="","",IF('Primer Details'!C232="","Please enter a sample name for each reaction. ",""))</f>
      </c>
      <c r="X214" s="4" t="e">
        <f>IF(VLOOKUP('Primer Details'!#REF!,Menus!$F$2:$G$53,2,0)="Yes","Yes","")</f>
        <v>#REF!</v>
      </c>
    </row>
    <row r="215" spans="2:24" ht="12.75">
      <c r="B215" s="2">
        <v>215</v>
      </c>
      <c r="J215" s="4" t="e">
        <f>CONCATENATE(,K215,L215,M215,N215,#REF!,O215,,P215,Q215,R215,S215)</f>
        <v>#REF!</v>
      </c>
      <c r="K215" s="7">
        <f>IF('Primer Details'!G233&gt;20000,IF('Primer Details'!B233="BAC","","This read must be perfomed as a BAC Template Type. "),"")</f>
      </c>
      <c r="L215" s="4">
        <f>IF('Primer Details'!D233="Needs Synthesis",IF('Primer Details'!#REF!="","Please enter a sequence for a primer that needs synthesis. ",""),"")</f>
      </c>
      <c r="M215" s="4">
        <f>IF(ISTEXT(X215),"",IF(LEFT('Primer Details'!D233,4)="Free","Please select a primer from the Standard Primer List. ",""))</f>
      </c>
      <c r="N215" s="4">
        <f>IF('Primer Details'!D233="","",IF('Primer Details'!#REF!="",IF('Primer Details'!D233="Premixed","","Please enter a Primer Name. "),""))</f>
      </c>
      <c r="O215" s="4">
        <f>IF(ISBLANK('Primer Details'!C233),"",IF('Primer Details'!B233="","Please enter a Template Type. ",""))</f>
      </c>
      <c r="P215" s="4">
        <f>IF(ISBLANK('Primer Details'!C233),"",IF('Primer Details'!D233="","Please enter Primer Type. ",""))</f>
      </c>
      <c r="Q215" s="4">
        <f>IF(ISBLANK('Primer Details'!C233),"",IF('Primer Details'!E233="","Please enter Product Type. ",""))</f>
      </c>
      <c r="R215" s="4">
        <f>IF('Primer Details'!D233="","",IF('Primer Details'!C233="","Please enter a sample name for each reaction. ",""))</f>
      </c>
      <c r="X215" s="4" t="e">
        <f>IF(VLOOKUP('Primer Details'!#REF!,Menus!$F$2:$G$53,2,0)="Yes","Yes","")</f>
        <v>#REF!</v>
      </c>
    </row>
    <row r="216" spans="2:24" ht="12.75">
      <c r="B216" s="2">
        <v>216</v>
      </c>
      <c r="J216" s="4" t="e">
        <f>CONCATENATE(,K216,L216,M216,N216,#REF!,O216,,P216,Q216,R216,S216)</f>
        <v>#REF!</v>
      </c>
      <c r="K216" s="7">
        <f>IF('Primer Details'!G234&gt;20000,IF('Primer Details'!B234="BAC","","This read must be perfomed as a BAC Template Type. "),"")</f>
      </c>
      <c r="L216" s="4">
        <f>IF('Primer Details'!D234="Needs Synthesis",IF('Primer Details'!#REF!="","Please enter a sequence for a primer that needs synthesis. ",""),"")</f>
      </c>
      <c r="M216" s="4">
        <f>IF(ISTEXT(X216),"",IF(LEFT('Primer Details'!D234,4)="Free","Please select a primer from the Standard Primer List. ",""))</f>
      </c>
      <c r="N216" s="4">
        <f>IF('Primer Details'!D234="","",IF('Primer Details'!#REF!="",IF('Primer Details'!D234="Premixed","","Please enter a Primer Name. "),""))</f>
      </c>
      <c r="O216" s="4">
        <f>IF(ISBLANK('Primer Details'!C234),"",IF('Primer Details'!B234="","Please enter a Template Type. ",""))</f>
      </c>
      <c r="P216" s="4">
        <f>IF(ISBLANK('Primer Details'!C234),"",IF('Primer Details'!D234="","Please enter Primer Type. ",""))</f>
      </c>
      <c r="Q216" s="4">
        <f>IF(ISBLANK('Primer Details'!C234),"",IF('Primer Details'!E234="","Please enter Product Type. ",""))</f>
      </c>
      <c r="R216" s="4">
        <f>IF('Primer Details'!D234="","",IF('Primer Details'!C234="","Please enter a sample name for each reaction. ",""))</f>
      </c>
      <c r="X216" s="4" t="e">
        <f>IF(VLOOKUP('Primer Details'!#REF!,Menus!$F$2:$G$53,2,0)="Yes","Yes","")</f>
        <v>#REF!</v>
      </c>
    </row>
    <row r="217" spans="2:24" ht="12.75">
      <c r="B217" s="2">
        <v>217</v>
      </c>
      <c r="J217" s="4" t="e">
        <f>CONCATENATE(,K217,L217,M217,N217,#REF!,O217,,P217,Q217,R217,S217)</f>
        <v>#REF!</v>
      </c>
      <c r="K217" s="7">
        <f>IF('Primer Details'!G235&gt;20000,IF('Primer Details'!B235="BAC","","This read must be perfomed as a BAC Template Type. "),"")</f>
      </c>
      <c r="L217" s="4">
        <f>IF('Primer Details'!D235="Needs Synthesis",IF('Primer Details'!#REF!="","Please enter a sequence for a primer that needs synthesis. ",""),"")</f>
      </c>
      <c r="M217" s="4">
        <f>IF(ISTEXT(X217),"",IF(LEFT('Primer Details'!D235,4)="Free","Please select a primer from the Standard Primer List. ",""))</f>
      </c>
      <c r="N217" s="4">
        <f>IF('Primer Details'!D235="","",IF('Primer Details'!#REF!="",IF('Primer Details'!D235="Premixed","","Please enter a Primer Name. "),""))</f>
      </c>
      <c r="O217" s="4">
        <f>IF(ISBLANK('Primer Details'!C235),"",IF('Primer Details'!B235="","Please enter a Template Type. ",""))</f>
      </c>
      <c r="P217" s="4">
        <f>IF(ISBLANK('Primer Details'!C235),"",IF('Primer Details'!D235="","Please enter Primer Type. ",""))</f>
      </c>
      <c r="Q217" s="4">
        <f>IF(ISBLANK('Primer Details'!C235),"",IF('Primer Details'!E235="","Please enter Product Type. ",""))</f>
      </c>
      <c r="R217" s="4">
        <f>IF('Primer Details'!D235="","",IF('Primer Details'!C235="","Please enter a sample name for each reaction. ",""))</f>
      </c>
      <c r="X217" s="4" t="e">
        <f>IF(VLOOKUP('Primer Details'!#REF!,Menus!$F$2:$G$53,2,0)="Yes","Yes","")</f>
        <v>#REF!</v>
      </c>
    </row>
    <row r="218" spans="2:24" ht="12.75">
      <c r="B218" s="2">
        <v>218</v>
      </c>
      <c r="J218" s="4" t="e">
        <f>CONCATENATE(,K218,L218,M218,N218,#REF!,O218,,P218,Q218,R218,S218)</f>
        <v>#REF!</v>
      </c>
      <c r="K218" s="7">
        <f>IF('Primer Details'!G236&gt;20000,IF('Primer Details'!B236="BAC","","This read must be perfomed as a BAC Template Type. "),"")</f>
      </c>
      <c r="L218" s="4">
        <f>IF('Primer Details'!D236="Needs Synthesis",IF('Primer Details'!#REF!="","Please enter a sequence for a primer that needs synthesis. ",""),"")</f>
      </c>
      <c r="M218" s="4">
        <f>IF(ISTEXT(X218),"",IF(LEFT('Primer Details'!D236,4)="Free","Please select a primer from the Standard Primer List. ",""))</f>
      </c>
      <c r="N218" s="4">
        <f>IF('Primer Details'!D236="","",IF('Primer Details'!#REF!="",IF('Primer Details'!D236="Premixed","","Please enter a Primer Name. "),""))</f>
      </c>
      <c r="O218" s="4">
        <f>IF(ISBLANK('Primer Details'!C236),"",IF('Primer Details'!B236="","Please enter a Template Type. ",""))</f>
      </c>
      <c r="P218" s="4">
        <f>IF(ISBLANK('Primer Details'!C236),"",IF('Primer Details'!D236="","Please enter Primer Type. ",""))</f>
      </c>
      <c r="Q218" s="4">
        <f>IF(ISBLANK('Primer Details'!C236),"",IF('Primer Details'!E236="","Please enter Product Type. ",""))</f>
      </c>
      <c r="R218" s="4">
        <f>IF('Primer Details'!D236="","",IF('Primer Details'!C236="","Please enter a sample name for each reaction. ",""))</f>
      </c>
      <c r="X218" s="4" t="e">
        <f>IF(VLOOKUP('Primer Details'!#REF!,Menus!$F$2:$G$53,2,0)="Yes","Yes","")</f>
        <v>#REF!</v>
      </c>
    </row>
    <row r="219" spans="2:24" ht="12.75">
      <c r="B219" s="2">
        <v>219</v>
      </c>
      <c r="J219" s="4" t="e">
        <f>CONCATENATE(,K219,L219,M219,N219,#REF!,O219,,P219,Q219,R219,S219)</f>
        <v>#REF!</v>
      </c>
      <c r="K219" s="7">
        <f>IF('Primer Details'!G237&gt;20000,IF('Primer Details'!B237="BAC","","This read must be perfomed as a BAC Template Type. "),"")</f>
      </c>
      <c r="L219" s="4">
        <f>IF('Primer Details'!D237="Needs Synthesis",IF('Primer Details'!#REF!="","Please enter a sequence for a primer that needs synthesis. ",""),"")</f>
      </c>
      <c r="M219" s="4">
        <f>IF(ISTEXT(X219),"",IF(LEFT('Primer Details'!D237,4)="Free","Please select a primer from the Standard Primer List. ",""))</f>
      </c>
      <c r="N219" s="4">
        <f>IF('Primer Details'!D237="","",IF('Primer Details'!#REF!="",IF('Primer Details'!D237="Premixed","","Please enter a Primer Name. "),""))</f>
      </c>
      <c r="O219" s="4">
        <f>IF(ISBLANK('Primer Details'!C237),"",IF('Primer Details'!B237="","Please enter a Template Type. ",""))</f>
      </c>
      <c r="P219" s="4">
        <f>IF(ISBLANK('Primer Details'!C237),"",IF('Primer Details'!D237="","Please enter Primer Type. ",""))</f>
      </c>
      <c r="Q219" s="4">
        <f>IF(ISBLANK('Primer Details'!C237),"",IF('Primer Details'!E237="","Please enter Product Type. ",""))</f>
      </c>
      <c r="R219" s="4">
        <f>IF('Primer Details'!D237="","",IF('Primer Details'!C237="","Please enter a sample name for each reaction. ",""))</f>
      </c>
      <c r="X219" s="4" t="e">
        <f>IF(VLOOKUP('Primer Details'!#REF!,Menus!$F$2:$G$53,2,0)="Yes","Yes","")</f>
        <v>#REF!</v>
      </c>
    </row>
    <row r="220" spans="2:24" ht="12.75">
      <c r="B220" s="2">
        <v>220</v>
      </c>
      <c r="J220" s="4" t="e">
        <f>CONCATENATE(,K220,L220,M220,N220,#REF!,O220,,P220,Q220,R220,S220)</f>
        <v>#REF!</v>
      </c>
      <c r="K220" s="7">
        <f>IF('Primer Details'!G238&gt;20000,IF('Primer Details'!B238="BAC","","This read must be perfomed as a BAC Template Type. "),"")</f>
      </c>
      <c r="L220" s="4">
        <f>IF('Primer Details'!D238="Needs Synthesis",IF('Primer Details'!#REF!="","Please enter a sequence for a primer that needs synthesis. ",""),"")</f>
      </c>
      <c r="M220" s="4">
        <f>IF(ISTEXT(X220),"",IF(LEFT('Primer Details'!D238,4)="Free","Please select a primer from the Standard Primer List. ",""))</f>
      </c>
      <c r="N220" s="4">
        <f>IF('Primer Details'!D238="","",IF('Primer Details'!#REF!="",IF('Primer Details'!D238="Premixed","","Please enter a Primer Name. "),""))</f>
      </c>
      <c r="O220" s="4">
        <f>IF(ISBLANK('Primer Details'!C238),"",IF('Primer Details'!B238="","Please enter a Template Type. ",""))</f>
      </c>
      <c r="P220" s="4">
        <f>IF(ISBLANK('Primer Details'!C238),"",IF('Primer Details'!D238="","Please enter Primer Type. ",""))</f>
      </c>
      <c r="Q220" s="4">
        <f>IF(ISBLANK('Primer Details'!C238),"",IF('Primer Details'!E238="","Please enter Product Type. ",""))</f>
      </c>
      <c r="R220" s="4">
        <f>IF('Primer Details'!D238="","",IF('Primer Details'!C238="","Please enter a sample name for each reaction. ",""))</f>
      </c>
      <c r="X220" s="4" t="e">
        <f>IF(VLOOKUP('Primer Details'!#REF!,Menus!$F$2:$G$53,2,0)="Yes","Yes","")</f>
        <v>#REF!</v>
      </c>
    </row>
    <row r="221" spans="2:24" ht="12.75">
      <c r="B221" s="2">
        <v>221</v>
      </c>
      <c r="J221" s="4" t="e">
        <f>CONCATENATE(,K221,L221,M221,N221,#REF!,O221,,P221,Q221,R221,S221)</f>
        <v>#REF!</v>
      </c>
      <c r="K221" s="7">
        <f>IF('Primer Details'!G239&gt;20000,IF('Primer Details'!B239="BAC","","This read must be perfomed as a BAC Template Type. "),"")</f>
      </c>
      <c r="L221" s="4">
        <f>IF('Primer Details'!D239="Needs Synthesis",IF('Primer Details'!#REF!="","Please enter a sequence for a primer that needs synthesis. ",""),"")</f>
      </c>
      <c r="M221" s="4">
        <f>IF(ISTEXT(X221),"",IF(LEFT('Primer Details'!D239,4)="Free","Please select a primer from the Standard Primer List. ",""))</f>
      </c>
      <c r="N221" s="4">
        <f>IF('Primer Details'!D239="","",IF('Primer Details'!#REF!="",IF('Primer Details'!D239="Premixed","","Please enter a Primer Name. "),""))</f>
      </c>
      <c r="O221" s="4">
        <f>IF(ISBLANK('Primer Details'!C239),"",IF('Primer Details'!B239="","Please enter a Template Type. ",""))</f>
      </c>
      <c r="P221" s="4">
        <f>IF(ISBLANK('Primer Details'!C239),"",IF('Primer Details'!D239="","Please enter Primer Type. ",""))</f>
      </c>
      <c r="Q221" s="4">
        <f>IF(ISBLANK('Primer Details'!C239),"",IF('Primer Details'!E239="","Please enter Product Type. ",""))</f>
      </c>
      <c r="R221" s="4">
        <f>IF('Primer Details'!D239="","",IF('Primer Details'!C239="","Please enter a sample name for each reaction. ",""))</f>
      </c>
      <c r="X221" s="4" t="e">
        <f>IF(VLOOKUP('Primer Details'!#REF!,Menus!$F$2:$G$53,2,0)="Yes","Yes","")</f>
        <v>#REF!</v>
      </c>
    </row>
    <row r="222" spans="2:24" ht="12.75">
      <c r="B222" s="2">
        <v>222</v>
      </c>
      <c r="J222" s="4" t="e">
        <f>CONCATENATE(,K222,L222,M222,N222,#REF!,O222,,P222,Q222,R222,S222)</f>
        <v>#REF!</v>
      </c>
      <c r="K222" s="7">
        <f>IF('Primer Details'!G240&gt;20000,IF('Primer Details'!B240="BAC","","This read must be perfomed as a BAC Template Type. "),"")</f>
      </c>
      <c r="L222" s="4">
        <f>IF('Primer Details'!D240="Needs Synthesis",IF('Primer Details'!#REF!="","Please enter a sequence for a primer that needs synthesis. ",""),"")</f>
      </c>
      <c r="M222" s="4">
        <f>IF(ISTEXT(X222),"",IF(LEFT('Primer Details'!D240,4)="Free","Please select a primer from the Standard Primer List. ",""))</f>
      </c>
      <c r="N222" s="4">
        <f>IF('Primer Details'!D240="","",IF('Primer Details'!#REF!="",IF('Primer Details'!D240="Premixed","","Please enter a Primer Name. "),""))</f>
      </c>
      <c r="O222" s="4">
        <f>IF(ISBLANK('Primer Details'!C240),"",IF('Primer Details'!B240="","Please enter a Template Type. ",""))</f>
      </c>
      <c r="P222" s="4">
        <f>IF(ISBLANK('Primer Details'!C240),"",IF('Primer Details'!D240="","Please enter Primer Type. ",""))</f>
      </c>
      <c r="Q222" s="4">
        <f>IF(ISBLANK('Primer Details'!C240),"",IF('Primer Details'!E240="","Please enter Product Type. ",""))</f>
      </c>
      <c r="R222" s="4">
        <f>IF('Primer Details'!D240="","",IF('Primer Details'!C240="","Please enter a sample name for each reaction. ",""))</f>
      </c>
      <c r="X222" s="4" t="e">
        <f>IF(VLOOKUP('Primer Details'!#REF!,Menus!$F$2:$G$53,2,0)="Yes","Yes","")</f>
        <v>#REF!</v>
      </c>
    </row>
    <row r="223" spans="2:24" ht="12.75">
      <c r="B223" s="2">
        <v>223</v>
      </c>
      <c r="J223" s="4" t="e">
        <f>CONCATENATE(,K223,L223,M223,N223,#REF!,O223,,P223,Q223,R223,S223)</f>
        <v>#REF!</v>
      </c>
      <c r="K223" s="7">
        <f>IF('Primer Details'!G241&gt;20000,IF('Primer Details'!B241="BAC","","This read must be perfomed as a BAC Template Type. "),"")</f>
      </c>
      <c r="L223" s="4">
        <f>IF('Primer Details'!D241="Needs Synthesis",IF('Primer Details'!#REF!="","Please enter a sequence for a primer that needs synthesis. ",""),"")</f>
      </c>
      <c r="M223" s="4">
        <f>IF(ISTEXT(X223),"",IF(LEFT('Primer Details'!D241,4)="Free","Please select a primer from the Standard Primer List. ",""))</f>
      </c>
      <c r="N223" s="4">
        <f>IF('Primer Details'!D241="","",IF('Primer Details'!#REF!="",IF('Primer Details'!D241="Premixed","","Please enter a Primer Name. "),""))</f>
      </c>
      <c r="O223" s="4">
        <f>IF(ISBLANK('Primer Details'!C241),"",IF('Primer Details'!B241="","Please enter a Template Type. ",""))</f>
      </c>
      <c r="P223" s="4">
        <f>IF(ISBLANK('Primer Details'!C241),"",IF('Primer Details'!D241="","Please enter Primer Type. ",""))</f>
      </c>
      <c r="Q223" s="4">
        <f>IF(ISBLANK('Primer Details'!C241),"",IF('Primer Details'!E241="","Please enter Product Type. ",""))</f>
      </c>
      <c r="R223" s="4">
        <f>IF('Primer Details'!D241="","",IF('Primer Details'!C241="","Please enter a sample name for each reaction. ",""))</f>
      </c>
      <c r="X223" s="4" t="e">
        <f>IF(VLOOKUP('Primer Details'!#REF!,Menus!$F$2:$G$53,2,0)="Yes","Yes","")</f>
        <v>#REF!</v>
      </c>
    </row>
    <row r="224" spans="2:24" ht="12.75">
      <c r="B224" s="2">
        <v>224</v>
      </c>
      <c r="J224" s="4" t="e">
        <f>CONCATENATE(,K224,L224,M224,N224,#REF!,O224,,P224,Q224,R224,S224)</f>
        <v>#REF!</v>
      </c>
      <c r="K224" s="7">
        <f>IF('Primer Details'!G242&gt;20000,IF('Primer Details'!B242="BAC","","This read must be perfomed as a BAC Template Type. "),"")</f>
      </c>
      <c r="L224" s="4">
        <f>IF('Primer Details'!D242="Needs Synthesis",IF('Primer Details'!#REF!="","Please enter a sequence for a primer that needs synthesis. ",""),"")</f>
      </c>
      <c r="M224" s="4">
        <f>IF(ISTEXT(X224),"",IF(LEFT('Primer Details'!D242,4)="Free","Please select a primer from the Standard Primer List. ",""))</f>
      </c>
      <c r="N224" s="4">
        <f>IF('Primer Details'!D242="","",IF('Primer Details'!#REF!="",IF('Primer Details'!D242="Premixed","","Please enter a Primer Name. "),""))</f>
      </c>
      <c r="O224" s="4">
        <f>IF(ISBLANK('Primer Details'!C242),"",IF('Primer Details'!B242="","Please enter a Template Type. ",""))</f>
      </c>
      <c r="P224" s="4">
        <f>IF(ISBLANK('Primer Details'!C242),"",IF('Primer Details'!D242="","Please enter Primer Type. ",""))</f>
      </c>
      <c r="Q224" s="4">
        <f>IF(ISBLANK('Primer Details'!C242),"",IF('Primer Details'!E242="","Please enter Product Type. ",""))</f>
      </c>
      <c r="R224" s="4">
        <f>IF('Primer Details'!D242="","",IF('Primer Details'!C242="","Please enter a sample name for each reaction. ",""))</f>
      </c>
      <c r="X224" s="4" t="e">
        <f>IF(VLOOKUP('Primer Details'!#REF!,Menus!$F$2:$G$53,2,0)="Yes","Yes","")</f>
        <v>#REF!</v>
      </c>
    </row>
    <row r="225" spans="2:24" ht="12.75">
      <c r="B225" s="2">
        <v>225</v>
      </c>
      <c r="J225" s="4" t="e">
        <f>CONCATENATE(,K225,L225,M225,N225,#REF!,O225,,P225,Q225,R225,S225)</f>
        <v>#REF!</v>
      </c>
      <c r="K225" s="7">
        <f>IF('Primer Details'!G243&gt;20000,IF('Primer Details'!B243="BAC","","This read must be perfomed as a BAC Template Type. "),"")</f>
      </c>
      <c r="L225" s="4">
        <f>IF('Primer Details'!D243="Needs Synthesis",IF('Primer Details'!#REF!="","Please enter a sequence for a primer that needs synthesis. ",""),"")</f>
      </c>
      <c r="M225" s="4">
        <f>IF(ISTEXT(X225),"",IF(LEFT('Primer Details'!D243,4)="Free","Please select a primer from the Standard Primer List. ",""))</f>
      </c>
      <c r="N225" s="4">
        <f>IF('Primer Details'!D243="","",IF('Primer Details'!#REF!="",IF('Primer Details'!D243="Premixed","","Please enter a Primer Name. "),""))</f>
      </c>
      <c r="O225" s="4">
        <f>IF(ISBLANK('Primer Details'!C243),"",IF('Primer Details'!B243="","Please enter a Template Type. ",""))</f>
      </c>
      <c r="P225" s="4">
        <f>IF(ISBLANK('Primer Details'!C243),"",IF('Primer Details'!D243="","Please enter Primer Type. ",""))</f>
      </c>
      <c r="Q225" s="4">
        <f>IF(ISBLANK('Primer Details'!C243),"",IF('Primer Details'!E243="","Please enter Product Type. ",""))</f>
      </c>
      <c r="R225" s="4">
        <f>IF('Primer Details'!D243="","",IF('Primer Details'!C243="","Please enter a sample name for each reaction. ",""))</f>
      </c>
      <c r="X225" s="4" t="e">
        <f>IF(VLOOKUP('Primer Details'!#REF!,Menus!$F$2:$G$53,2,0)="Yes","Yes","")</f>
        <v>#REF!</v>
      </c>
    </row>
    <row r="226" spans="2:24" ht="12.75">
      <c r="B226" s="2">
        <v>226</v>
      </c>
      <c r="J226" s="4" t="e">
        <f>CONCATENATE(,K226,L226,M226,N226,#REF!,O226,,P226,Q226,R226,S226)</f>
        <v>#REF!</v>
      </c>
      <c r="K226" s="7">
        <f>IF('Primer Details'!G244&gt;20000,IF('Primer Details'!B244="BAC","","This read must be perfomed as a BAC Template Type. "),"")</f>
      </c>
      <c r="L226" s="4">
        <f>IF('Primer Details'!D244="Needs Synthesis",IF('Primer Details'!#REF!="","Please enter a sequence for a primer that needs synthesis. ",""),"")</f>
      </c>
      <c r="M226" s="4">
        <f>IF(ISTEXT(X226),"",IF(LEFT('Primer Details'!D244,4)="Free","Please select a primer from the Standard Primer List. ",""))</f>
      </c>
      <c r="N226" s="4">
        <f>IF('Primer Details'!D244="","",IF('Primer Details'!#REF!="",IF('Primer Details'!D244="Premixed","","Please enter a Primer Name. "),""))</f>
      </c>
      <c r="O226" s="4">
        <f>IF(ISBLANK('Primer Details'!C244),"",IF('Primer Details'!B244="","Please enter a Template Type. ",""))</f>
      </c>
      <c r="P226" s="4">
        <f>IF(ISBLANK('Primer Details'!C244),"",IF('Primer Details'!D244="","Please enter Primer Type. ",""))</f>
      </c>
      <c r="Q226" s="4">
        <f>IF(ISBLANK('Primer Details'!C244),"",IF('Primer Details'!E244="","Please enter Product Type. ",""))</f>
      </c>
      <c r="R226" s="4">
        <f>IF('Primer Details'!D244="","",IF('Primer Details'!C244="","Please enter a sample name for each reaction. ",""))</f>
      </c>
      <c r="X226" s="4" t="e">
        <f>IF(VLOOKUP('Primer Details'!#REF!,Menus!$F$2:$G$53,2,0)="Yes","Yes","")</f>
        <v>#REF!</v>
      </c>
    </row>
    <row r="227" spans="2:24" ht="12.75">
      <c r="B227" s="2">
        <v>227</v>
      </c>
      <c r="J227" s="4" t="e">
        <f>CONCATENATE(,K227,L227,M227,N227,#REF!,O227,,P227,Q227,R227,S227)</f>
        <v>#REF!</v>
      </c>
      <c r="K227" s="7">
        <f>IF('Primer Details'!G245&gt;20000,IF('Primer Details'!B245="BAC","","This read must be perfomed as a BAC Template Type. "),"")</f>
      </c>
      <c r="L227" s="4">
        <f>IF('Primer Details'!D245="Needs Synthesis",IF('Primer Details'!#REF!="","Please enter a sequence for a primer that needs synthesis. ",""),"")</f>
      </c>
      <c r="M227" s="4">
        <f>IF(ISTEXT(X227),"",IF(LEFT('Primer Details'!D245,4)="Free","Please select a primer from the Standard Primer List. ",""))</f>
      </c>
      <c r="N227" s="4">
        <f>IF('Primer Details'!D245="","",IF('Primer Details'!#REF!="",IF('Primer Details'!D245="Premixed","","Please enter a Primer Name. "),""))</f>
      </c>
      <c r="O227" s="4">
        <f>IF(ISBLANK('Primer Details'!C245),"",IF('Primer Details'!B245="","Please enter a Template Type. ",""))</f>
      </c>
      <c r="P227" s="4">
        <f>IF(ISBLANK('Primer Details'!C245),"",IF('Primer Details'!D245="","Please enter Primer Type. ",""))</f>
      </c>
      <c r="Q227" s="4">
        <f>IF(ISBLANK('Primer Details'!C245),"",IF('Primer Details'!E245="","Please enter Product Type. ",""))</f>
      </c>
      <c r="R227" s="4">
        <f>IF('Primer Details'!D245="","",IF('Primer Details'!C245="","Please enter a sample name for each reaction. ",""))</f>
      </c>
      <c r="X227" s="4" t="e">
        <f>IF(VLOOKUP('Primer Details'!#REF!,Menus!$F$2:$G$53,2,0)="Yes","Yes","")</f>
        <v>#REF!</v>
      </c>
    </row>
    <row r="228" spans="2:24" ht="12.75">
      <c r="B228" s="2">
        <v>228</v>
      </c>
      <c r="J228" s="4" t="e">
        <f>CONCATENATE(,K228,L228,M228,N228,#REF!,O228,,P228,Q228,R228,S228)</f>
        <v>#REF!</v>
      </c>
      <c r="K228" s="7">
        <f>IF('Primer Details'!G246&gt;20000,IF('Primer Details'!B246="BAC","","This read must be perfomed as a BAC Template Type. "),"")</f>
      </c>
      <c r="L228" s="4">
        <f>IF('Primer Details'!D246="Needs Synthesis",IF('Primer Details'!#REF!="","Please enter a sequence for a primer that needs synthesis. ",""),"")</f>
      </c>
      <c r="M228" s="4">
        <f>IF(ISTEXT(X228),"",IF(LEFT('Primer Details'!D246,4)="Free","Please select a primer from the Standard Primer List. ",""))</f>
      </c>
      <c r="N228" s="4">
        <f>IF('Primer Details'!D246="","",IF('Primer Details'!#REF!="",IF('Primer Details'!D246="Premixed","","Please enter a Primer Name. "),""))</f>
      </c>
      <c r="O228" s="4">
        <f>IF(ISBLANK('Primer Details'!C246),"",IF('Primer Details'!B246="","Please enter a Template Type. ",""))</f>
      </c>
      <c r="P228" s="4">
        <f>IF(ISBLANK('Primer Details'!C246),"",IF('Primer Details'!D246="","Please enter Primer Type. ",""))</f>
      </c>
      <c r="Q228" s="4">
        <f>IF(ISBLANK('Primer Details'!C246),"",IF('Primer Details'!E246="","Please enter Product Type. ",""))</f>
      </c>
      <c r="R228" s="4">
        <f>IF('Primer Details'!D246="","",IF('Primer Details'!C246="","Please enter a sample name for each reaction. ",""))</f>
      </c>
      <c r="X228" s="4" t="e">
        <f>IF(VLOOKUP('Primer Details'!#REF!,Menus!$F$2:$G$53,2,0)="Yes","Yes","")</f>
        <v>#REF!</v>
      </c>
    </row>
    <row r="229" spans="2:24" ht="12.75">
      <c r="B229" s="2">
        <v>229</v>
      </c>
      <c r="J229" s="4" t="e">
        <f>CONCATENATE(,K229,L229,M229,N229,#REF!,O229,,P229,Q229,R229,S229)</f>
        <v>#REF!</v>
      </c>
      <c r="K229" s="7">
        <f>IF('Primer Details'!G247&gt;20000,IF('Primer Details'!B247="BAC","","This read must be perfomed as a BAC Template Type. "),"")</f>
      </c>
      <c r="L229" s="4">
        <f>IF('Primer Details'!D247="Needs Synthesis",IF('Primer Details'!#REF!="","Please enter a sequence for a primer that needs synthesis. ",""),"")</f>
      </c>
      <c r="M229" s="4">
        <f>IF(ISTEXT(X229),"",IF(LEFT('Primer Details'!D247,4)="Free","Please select a primer from the Standard Primer List. ",""))</f>
      </c>
      <c r="N229" s="4">
        <f>IF('Primer Details'!D247="","",IF('Primer Details'!#REF!="",IF('Primer Details'!D247="Premixed","","Please enter a Primer Name. "),""))</f>
      </c>
      <c r="O229" s="4">
        <f>IF(ISBLANK('Primer Details'!C247),"",IF('Primer Details'!B247="","Please enter a Template Type. ",""))</f>
      </c>
      <c r="P229" s="4">
        <f>IF(ISBLANK('Primer Details'!C247),"",IF('Primer Details'!D247="","Please enter Primer Type. ",""))</f>
      </c>
      <c r="Q229" s="4">
        <f>IF(ISBLANK('Primer Details'!C247),"",IF('Primer Details'!E247="","Please enter Product Type. ",""))</f>
      </c>
      <c r="R229" s="4">
        <f>IF('Primer Details'!D247="","",IF('Primer Details'!C247="","Please enter a sample name for each reaction. ",""))</f>
      </c>
      <c r="X229" s="4" t="e">
        <f>IF(VLOOKUP('Primer Details'!#REF!,Menus!$F$2:$G$53,2,0)="Yes","Yes","")</f>
        <v>#REF!</v>
      </c>
    </row>
    <row r="230" spans="2:24" ht="12.75">
      <c r="B230" s="2">
        <v>230</v>
      </c>
      <c r="J230" s="4" t="e">
        <f>CONCATENATE(,K230,L230,M230,N230,#REF!,O230,,P230,Q230,R230,S230)</f>
        <v>#REF!</v>
      </c>
      <c r="K230" s="7">
        <f>IF('Primer Details'!G248&gt;20000,IF('Primer Details'!B248="BAC","","This read must be perfomed as a BAC Template Type. "),"")</f>
      </c>
      <c r="L230" s="4">
        <f>IF('Primer Details'!D248="Needs Synthesis",IF('Primer Details'!#REF!="","Please enter a sequence for a primer that needs synthesis. ",""),"")</f>
      </c>
      <c r="M230" s="4">
        <f>IF(ISTEXT(X230),"",IF(LEFT('Primer Details'!D248,4)="Free","Please select a primer from the Standard Primer List. ",""))</f>
      </c>
      <c r="N230" s="4">
        <f>IF('Primer Details'!D248="","",IF('Primer Details'!#REF!="",IF('Primer Details'!D248="Premixed","","Please enter a Primer Name. "),""))</f>
      </c>
      <c r="O230" s="4">
        <f>IF(ISBLANK('Primer Details'!C248),"",IF('Primer Details'!B248="","Please enter a Template Type. ",""))</f>
      </c>
      <c r="P230" s="4">
        <f>IF(ISBLANK('Primer Details'!C248),"",IF('Primer Details'!D248="","Please enter Primer Type. ",""))</f>
      </c>
      <c r="Q230" s="4">
        <f>IF(ISBLANK('Primer Details'!C248),"",IF('Primer Details'!E248="","Please enter Product Type. ",""))</f>
      </c>
      <c r="R230" s="4">
        <f>IF('Primer Details'!D248="","",IF('Primer Details'!C248="","Please enter a sample name for each reaction. ",""))</f>
      </c>
      <c r="X230" s="4" t="e">
        <f>IF(VLOOKUP('Primer Details'!#REF!,Menus!$F$2:$G$53,2,0)="Yes","Yes","")</f>
        <v>#REF!</v>
      </c>
    </row>
    <row r="231" spans="2:24" ht="12.75">
      <c r="B231" s="2">
        <v>231</v>
      </c>
      <c r="J231" s="4" t="e">
        <f>CONCATENATE(,K231,L231,M231,N231,#REF!,O231,,P231,Q231,R231,S231)</f>
        <v>#REF!</v>
      </c>
      <c r="K231" s="7">
        <f>IF('Primer Details'!G249&gt;20000,IF('Primer Details'!B249="BAC","","This read must be perfomed as a BAC Template Type. "),"")</f>
      </c>
      <c r="L231" s="4">
        <f>IF('Primer Details'!D249="Needs Synthesis",IF('Primer Details'!#REF!="","Please enter a sequence for a primer that needs synthesis. ",""),"")</f>
      </c>
      <c r="M231" s="4">
        <f>IF(ISTEXT(X231),"",IF(LEFT('Primer Details'!D249,4)="Free","Please select a primer from the Standard Primer List. ",""))</f>
      </c>
      <c r="N231" s="4">
        <f>IF('Primer Details'!D249="","",IF('Primer Details'!#REF!="",IF('Primer Details'!D249="Premixed","","Please enter a Primer Name. "),""))</f>
      </c>
      <c r="O231" s="4">
        <f>IF(ISBLANK('Primer Details'!C249),"",IF('Primer Details'!B249="","Please enter a Template Type. ",""))</f>
      </c>
      <c r="P231" s="4">
        <f>IF(ISBLANK('Primer Details'!C249),"",IF('Primer Details'!D249="","Please enter Primer Type. ",""))</f>
      </c>
      <c r="Q231" s="4">
        <f>IF(ISBLANK('Primer Details'!C249),"",IF('Primer Details'!E249="","Please enter Product Type. ",""))</f>
      </c>
      <c r="R231" s="4">
        <f>IF('Primer Details'!D249="","",IF('Primer Details'!C249="","Please enter a sample name for each reaction. ",""))</f>
      </c>
      <c r="X231" s="4" t="e">
        <f>IF(VLOOKUP('Primer Details'!#REF!,Menus!$F$2:$G$53,2,0)="Yes","Yes","")</f>
        <v>#REF!</v>
      </c>
    </row>
    <row r="232" spans="2:24" ht="12.75">
      <c r="B232" s="2">
        <v>232</v>
      </c>
      <c r="J232" s="4" t="e">
        <f>CONCATENATE(,K232,L232,M232,N232,#REF!,O232,,P232,Q232,R232,S232)</f>
        <v>#REF!</v>
      </c>
      <c r="K232" s="7">
        <f>IF('Primer Details'!G250&gt;20000,IF('Primer Details'!B250="BAC","","This read must be perfomed as a BAC Template Type. "),"")</f>
      </c>
      <c r="L232" s="4">
        <f>IF('Primer Details'!D250="Needs Synthesis",IF('Primer Details'!#REF!="","Please enter a sequence for a primer that needs synthesis. ",""),"")</f>
      </c>
      <c r="M232" s="4">
        <f>IF(ISTEXT(X232),"",IF(LEFT('Primer Details'!D250,4)="Free","Please select a primer from the Standard Primer List. ",""))</f>
      </c>
      <c r="N232" s="4">
        <f>IF('Primer Details'!D250="","",IF('Primer Details'!#REF!="",IF('Primer Details'!D250="Premixed","","Please enter a Primer Name. "),""))</f>
      </c>
      <c r="O232" s="4">
        <f>IF(ISBLANK('Primer Details'!C250),"",IF('Primer Details'!B250="","Please enter a Template Type. ",""))</f>
      </c>
      <c r="P232" s="4">
        <f>IF(ISBLANK('Primer Details'!C250),"",IF('Primer Details'!D250="","Please enter Primer Type. ",""))</f>
      </c>
      <c r="Q232" s="4">
        <f>IF(ISBLANK('Primer Details'!C250),"",IF('Primer Details'!E250="","Please enter Product Type. ",""))</f>
      </c>
      <c r="R232" s="4">
        <f>IF('Primer Details'!D250="","",IF('Primer Details'!C250="","Please enter a sample name for each reaction. ",""))</f>
      </c>
      <c r="X232" s="4" t="e">
        <f>IF(VLOOKUP('Primer Details'!#REF!,Menus!$F$2:$G$53,2,0)="Yes","Yes","")</f>
        <v>#REF!</v>
      </c>
    </row>
    <row r="233" spans="2:24" ht="12.75">
      <c r="B233" s="2">
        <v>233</v>
      </c>
      <c r="J233" s="4" t="e">
        <f>CONCATENATE(,K233,L233,M233,N233,#REF!,O233,,P233,Q233,R233,S233)</f>
        <v>#REF!</v>
      </c>
      <c r="K233" s="7">
        <f>IF('Primer Details'!G251&gt;20000,IF('Primer Details'!B251="BAC","","This read must be perfomed as a BAC Template Type. "),"")</f>
      </c>
      <c r="L233" s="4">
        <f>IF('Primer Details'!D251="Needs Synthesis",IF('Primer Details'!#REF!="","Please enter a sequence for a primer that needs synthesis. ",""),"")</f>
      </c>
      <c r="M233" s="4">
        <f>IF(ISTEXT(X233),"",IF(LEFT('Primer Details'!D251,4)="Free","Please select a primer from the Standard Primer List. ",""))</f>
      </c>
      <c r="N233" s="4">
        <f>IF('Primer Details'!D251="","",IF('Primer Details'!#REF!="",IF('Primer Details'!D251="Premixed","","Please enter a Primer Name. "),""))</f>
      </c>
      <c r="O233" s="4">
        <f>IF(ISBLANK('Primer Details'!C251),"",IF('Primer Details'!B251="","Please enter a Template Type. ",""))</f>
      </c>
      <c r="P233" s="4">
        <f>IF(ISBLANK('Primer Details'!C251),"",IF('Primer Details'!D251="","Please enter Primer Type. ",""))</f>
      </c>
      <c r="Q233" s="4">
        <f>IF(ISBLANK('Primer Details'!C251),"",IF('Primer Details'!E251="","Please enter Product Type. ",""))</f>
      </c>
      <c r="R233" s="4">
        <f>IF('Primer Details'!D251="","",IF('Primer Details'!C251="","Please enter a sample name for each reaction. ",""))</f>
      </c>
      <c r="X233" s="4" t="e">
        <f>IF(VLOOKUP('Primer Details'!#REF!,Menus!$F$2:$G$53,2,0)="Yes","Yes","")</f>
        <v>#REF!</v>
      </c>
    </row>
    <row r="234" spans="2:24" ht="12.75">
      <c r="B234" s="2">
        <v>234</v>
      </c>
      <c r="J234" s="4" t="e">
        <f>CONCATENATE(,K234,L234,M234,N234,#REF!,O234,,P234,Q234,R234,S234)</f>
        <v>#REF!</v>
      </c>
      <c r="K234" s="7">
        <f>IF('Primer Details'!G252&gt;20000,IF('Primer Details'!B252="BAC","","This read must be perfomed as a BAC Template Type. "),"")</f>
      </c>
      <c r="L234" s="4">
        <f>IF('Primer Details'!D252="Needs Synthesis",IF('Primer Details'!#REF!="","Please enter a sequence for a primer that needs synthesis. ",""),"")</f>
      </c>
      <c r="M234" s="4">
        <f>IF(ISTEXT(X234),"",IF(LEFT('Primer Details'!D252,4)="Free","Please select a primer from the Standard Primer List. ",""))</f>
      </c>
      <c r="N234" s="4">
        <f>IF('Primer Details'!D252="","",IF('Primer Details'!#REF!="",IF('Primer Details'!D252="Premixed","","Please enter a Primer Name. "),""))</f>
      </c>
      <c r="O234" s="4">
        <f>IF(ISBLANK('Primer Details'!C252),"",IF('Primer Details'!B252="","Please enter a Template Type. ",""))</f>
      </c>
      <c r="P234" s="4">
        <f>IF(ISBLANK('Primer Details'!C252),"",IF('Primer Details'!D252="","Please enter Primer Type. ",""))</f>
      </c>
      <c r="Q234" s="4">
        <f>IF(ISBLANK('Primer Details'!C252),"",IF('Primer Details'!E252="","Please enter Product Type. ",""))</f>
      </c>
      <c r="R234" s="4">
        <f>IF('Primer Details'!D252="","",IF('Primer Details'!C252="","Please enter a sample name for each reaction. ",""))</f>
      </c>
      <c r="X234" s="4" t="e">
        <f>IF(VLOOKUP('Primer Details'!#REF!,Menus!$F$2:$G$53,2,0)="Yes","Yes","")</f>
        <v>#REF!</v>
      </c>
    </row>
    <row r="235" spans="2:24" ht="12.75">
      <c r="B235" s="2">
        <v>235</v>
      </c>
      <c r="J235" s="4" t="e">
        <f>CONCATENATE(,K235,L235,M235,N235,#REF!,O235,,P235,Q235,R235,S235)</f>
        <v>#REF!</v>
      </c>
      <c r="K235" s="7">
        <f>IF('Primer Details'!G253&gt;20000,IF('Primer Details'!B253="BAC","","This read must be perfomed as a BAC Template Type. "),"")</f>
      </c>
      <c r="L235" s="4">
        <f>IF('Primer Details'!D253="Needs Synthesis",IF('Primer Details'!#REF!="","Please enter a sequence for a primer that needs synthesis. ",""),"")</f>
      </c>
      <c r="M235" s="4">
        <f>IF(ISTEXT(X235),"",IF(LEFT('Primer Details'!D253,4)="Free","Please select a primer from the Standard Primer List. ",""))</f>
      </c>
      <c r="N235" s="4">
        <f>IF('Primer Details'!D253="","",IF('Primer Details'!#REF!="",IF('Primer Details'!D253="Premixed","","Please enter a Primer Name. "),""))</f>
      </c>
      <c r="O235" s="4">
        <f>IF(ISBLANK('Primer Details'!C253),"",IF('Primer Details'!B253="","Please enter a Template Type. ",""))</f>
      </c>
      <c r="P235" s="4">
        <f>IF(ISBLANK('Primer Details'!C253),"",IF('Primer Details'!D253="","Please enter Primer Type. ",""))</f>
      </c>
      <c r="Q235" s="4">
        <f>IF(ISBLANK('Primer Details'!C253),"",IF('Primer Details'!E253="","Please enter Product Type. ",""))</f>
      </c>
      <c r="R235" s="4">
        <f>IF('Primer Details'!D253="","",IF('Primer Details'!C253="","Please enter a sample name for each reaction. ",""))</f>
      </c>
      <c r="X235" s="4" t="e">
        <f>IF(VLOOKUP('Primer Details'!#REF!,Menus!$F$2:$G$53,2,0)="Yes","Yes","")</f>
        <v>#REF!</v>
      </c>
    </row>
    <row r="236" spans="2:24" ht="12.75">
      <c r="B236" s="2">
        <v>236</v>
      </c>
      <c r="J236" s="4" t="e">
        <f>CONCATENATE(,K236,L236,M236,N236,#REF!,O236,,P236,Q236,R236,S236)</f>
        <v>#REF!</v>
      </c>
      <c r="K236" s="7">
        <f>IF('Primer Details'!G254&gt;20000,IF('Primer Details'!B254="BAC","","This read must be perfomed as a BAC Template Type. "),"")</f>
      </c>
      <c r="L236" s="4">
        <f>IF('Primer Details'!D254="Needs Synthesis",IF('Primer Details'!#REF!="","Please enter a sequence for a primer that needs synthesis. ",""),"")</f>
      </c>
      <c r="M236" s="4">
        <f>IF(ISTEXT(X236),"",IF(LEFT('Primer Details'!D254,4)="Free","Please select a primer from the Standard Primer List. ",""))</f>
      </c>
      <c r="N236" s="4">
        <f>IF('Primer Details'!D254="","",IF('Primer Details'!#REF!="",IF('Primer Details'!D254="Premixed","","Please enter a Primer Name. "),""))</f>
      </c>
      <c r="O236" s="4">
        <f>IF(ISBLANK('Primer Details'!C254),"",IF('Primer Details'!B254="","Please enter a Template Type. ",""))</f>
      </c>
      <c r="P236" s="4">
        <f>IF(ISBLANK('Primer Details'!C254),"",IF('Primer Details'!D254="","Please enter Primer Type. ",""))</f>
      </c>
      <c r="Q236" s="4">
        <f>IF(ISBLANK('Primer Details'!C254),"",IF('Primer Details'!E254="","Please enter Product Type. ",""))</f>
      </c>
      <c r="R236" s="4">
        <f>IF('Primer Details'!D254="","",IF('Primer Details'!C254="","Please enter a sample name for each reaction. ",""))</f>
      </c>
      <c r="X236" s="4" t="e">
        <f>IF(VLOOKUP('Primer Details'!#REF!,Menus!$F$2:$G$53,2,0)="Yes","Yes","")</f>
        <v>#REF!</v>
      </c>
    </row>
    <row r="237" spans="2:24" ht="12.75">
      <c r="B237" s="2">
        <v>237</v>
      </c>
      <c r="J237" s="4" t="e">
        <f>CONCATENATE(,K237,L237,M237,N237,#REF!,O237,,P237,Q237,R237,S237)</f>
        <v>#REF!</v>
      </c>
      <c r="K237" s="7">
        <f>IF('Primer Details'!G255&gt;20000,IF('Primer Details'!B255="BAC","","This read must be perfomed as a BAC Template Type. "),"")</f>
      </c>
      <c r="L237" s="4">
        <f>IF('Primer Details'!D255="Needs Synthesis",IF('Primer Details'!#REF!="","Please enter a sequence for a primer that needs synthesis. ",""),"")</f>
      </c>
      <c r="M237" s="4">
        <f>IF(ISTEXT(X237),"",IF(LEFT('Primer Details'!D255,4)="Free","Please select a primer from the Standard Primer List. ",""))</f>
      </c>
      <c r="N237" s="4">
        <f>IF('Primer Details'!D255="","",IF('Primer Details'!#REF!="",IF('Primer Details'!D255="Premixed","","Please enter a Primer Name. "),""))</f>
      </c>
      <c r="O237" s="4">
        <f>IF(ISBLANK('Primer Details'!C255),"",IF('Primer Details'!B255="","Please enter a Template Type. ",""))</f>
      </c>
      <c r="P237" s="4">
        <f>IF(ISBLANK('Primer Details'!C255),"",IF('Primer Details'!D255="","Please enter Primer Type. ",""))</f>
      </c>
      <c r="Q237" s="4">
        <f>IF(ISBLANK('Primer Details'!C255),"",IF('Primer Details'!E255="","Please enter Product Type. ",""))</f>
      </c>
      <c r="R237" s="4">
        <f>IF('Primer Details'!D255="","",IF('Primer Details'!C255="","Please enter a sample name for each reaction. ",""))</f>
      </c>
      <c r="X237" s="4" t="e">
        <f>IF(VLOOKUP('Primer Details'!#REF!,Menus!$F$2:$G$53,2,0)="Yes","Yes","")</f>
        <v>#REF!</v>
      </c>
    </row>
    <row r="238" spans="2:24" ht="12.75">
      <c r="B238" s="2">
        <v>238</v>
      </c>
      <c r="J238" s="4" t="e">
        <f>CONCATENATE(,K238,L238,M238,N238,#REF!,O238,,P238,Q238,R238,S238)</f>
        <v>#REF!</v>
      </c>
      <c r="K238" s="7">
        <f>IF('Primer Details'!G256&gt;20000,IF('Primer Details'!B256="BAC","","This read must be perfomed as a BAC Template Type. "),"")</f>
      </c>
      <c r="L238" s="4">
        <f>IF('Primer Details'!D256="Needs Synthesis",IF('Primer Details'!#REF!="","Please enter a sequence for a primer that needs synthesis. ",""),"")</f>
      </c>
      <c r="M238" s="4">
        <f>IF(ISTEXT(X238),"",IF(LEFT('Primer Details'!D256,4)="Free","Please select a primer from the Standard Primer List. ",""))</f>
      </c>
      <c r="N238" s="4">
        <f>IF('Primer Details'!D256="","",IF('Primer Details'!#REF!="",IF('Primer Details'!D256="Premixed","","Please enter a Primer Name. "),""))</f>
      </c>
      <c r="O238" s="4">
        <f>IF(ISBLANK('Primer Details'!C256),"",IF('Primer Details'!B256="","Please enter a Template Type. ",""))</f>
      </c>
      <c r="P238" s="4">
        <f>IF(ISBLANK('Primer Details'!C256),"",IF('Primer Details'!D256="","Please enter Primer Type. ",""))</f>
      </c>
      <c r="Q238" s="4">
        <f>IF(ISBLANK('Primer Details'!C256),"",IF('Primer Details'!E256="","Please enter Product Type. ",""))</f>
      </c>
      <c r="R238" s="4">
        <f>IF('Primer Details'!D256="","",IF('Primer Details'!C256="","Please enter a sample name for each reaction. ",""))</f>
      </c>
      <c r="X238" s="4" t="e">
        <f>IF(VLOOKUP('Primer Details'!#REF!,Menus!$F$2:$G$53,2,0)="Yes","Yes","")</f>
        <v>#REF!</v>
      </c>
    </row>
    <row r="239" spans="2:24" ht="12.75">
      <c r="B239" s="2">
        <v>239</v>
      </c>
      <c r="J239" s="4" t="e">
        <f>CONCATENATE(,K239,L239,M239,N239,#REF!,O239,,P239,Q239,R239,S239)</f>
        <v>#REF!</v>
      </c>
      <c r="K239" s="7">
        <f>IF('Primer Details'!G257&gt;20000,IF('Primer Details'!B257="BAC","","This read must be perfomed as a BAC Template Type. "),"")</f>
      </c>
      <c r="L239" s="4">
        <f>IF('Primer Details'!D257="Needs Synthesis",IF('Primer Details'!#REF!="","Please enter a sequence for a primer that needs synthesis. ",""),"")</f>
      </c>
      <c r="M239" s="4">
        <f>IF(ISTEXT(X239),"",IF(LEFT('Primer Details'!D257,4)="Free","Please select a primer from the Standard Primer List. ",""))</f>
      </c>
      <c r="N239" s="4">
        <f>IF('Primer Details'!D257="","",IF('Primer Details'!#REF!="",IF('Primer Details'!D257="Premixed","","Please enter a Primer Name. "),""))</f>
      </c>
      <c r="O239" s="4">
        <f>IF(ISBLANK('Primer Details'!C257),"",IF('Primer Details'!B257="","Please enter a Template Type. ",""))</f>
      </c>
      <c r="P239" s="4">
        <f>IF(ISBLANK('Primer Details'!C257),"",IF('Primer Details'!D257="","Please enter Primer Type. ",""))</f>
      </c>
      <c r="Q239" s="4">
        <f>IF(ISBLANK('Primer Details'!C257),"",IF('Primer Details'!E257="","Please enter Product Type. ",""))</f>
      </c>
      <c r="R239" s="4">
        <f>IF('Primer Details'!D257="","",IF('Primer Details'!C257="","Please enter a sample name for each reaction. ",""))</f>
      </c>
      <c r="X239" s="4" t="e">
        <f>IF(VLOOKUP('Primer Details'!#REF!,Menus!$F$2:$G$53,2,0)="Yes","Yes","")</f>
        <v>#REF!</v>
      </c>
    </row>
    <row r="240" spans="2:24" ht="12.75">
      <c r="B240" s="2">
        <v>240</v>
      </c>
      <c r="J240" s="4" t="e">
        <f>CONCATENATE(,K240,L240,M240,N240,#REF!,O240,,P240,Q240,R240,S240)</f>
        <v>#REF!</v>
      </c>
      <c r="K240" s="7">
        <f>IF('Primer Details'!G258&gt;20000,IF('Primer Details'!B258="BAC","","This read must be perfomed as a BAC Template Type. "),"")</f>
      </c>
      <c r="L240" s="4">
        <f>IF('Primer Details'!D258="Needs Synthesis",IF('Primer Details'!#REF!="","Please enter a sequence for a primer that needs synthesis. ",""),"")</f>
      </c>
      <c r="M240" s="4">
        <f>IF(ISTEXT(X240),"",IF(LEFT('Primer Details'!D258,4)="Free","Please select a primer from the Standard Primer List. ",""))</f>
      </c>
      <c r="N240" s="4">
        <f>IF('Primer Details'!D258="","",IF('Primer Details'!#REF!="",IF('Primer Details'!D258="Premixed","","Please enter a Primer Name. "),""))</f>
      </c>
      <c r="O240" s="4">
        <f>IF(ISBLANK('Primer Details'!C258),"",IF('Primer Details'!B258="","Please enter a Template Type. ",""))</f>
      </c>
      <c r="P240" s="4">
        <f>IF(ISBLANK('Primer Details'!C258),"",IF('Primer Details'!D258="","Please enter Primer Type. ",""))</f>
      </c>
      <c r="Q240" s="4">
        <f>IF(ISBLANK('Primer Details'!C258),"",IF('Primer Details'!E258="","Please enter Product Type. ",""))</f>
      </c>
      <c r="R240" s="4">
        <f>IF('Primer Details'!D258="","",IF('Primer Details'!C258="","Please enter a sample name for each reaction. ",""))</f>
      </c>
      <c r="X240" s="4" t="e">
        <f>IF(VLOOKUP('Primer Details'!#REF!,Menus!$F$2:$G$53,2,0)="Yes","Yes","")</f>
        <v>#REF!</v>
      </c>
    </row>
    <row r="241" spans="2:24" ht="12.75">
      <c r="B241" s="2">
        <v>241</v>
      </c>
      <c r="J241" s="4" t="e">
        <f>CONCATENATE(,K241,L241,M241,N241,#REF!,O241,,P241,Q241,R241,S241)</f>
        <v>#REF!</v>
      </c>
      <c r="K241" s="7">
        <f>IF('Primer Details'!G259&gt;20000,IF('Primer Details'!B259="BAC","","This read must be perfomed as a BAC Template Type. "),"")</f>
      </c>
      <c r="L241" s="4">
        <f>IF('Primer Details'!D259="Needs Synthesis",IF('Primer Details'!#REF!="","Please enter a sequence for a primer that needs synthesis. ",""),"")</f>
      </c>
      <c r="M241" s="4">
        <f>IF(ISTEXT(X241),"",IF(LEFT('Primer Details'!D259,4)="Free","Please select a primer from the Standard Primer List. ",""))</f>
      </c>
      <c r="N241" s="4">
        <f>IF('Primer Details'!D259="","",IF('Primer Details'!#REF!="",IF('Primer Details'!D259="Premixed","","Please enter a Primer Name. "),""))</f>
      </c>
      <c r="O241" s="4">
        <f>IF(ISBLANK('Primer Details'!C259),"",IF('Primer Details'!B259="","Please enter a Template Type. ",""))</f>
      </c>
      <c r="P241" s="4">
        <f>IF(ISBLANK('Primer Details'!C259),"",IF('Primer Details'!D259="","Please enter Primer Type. ",""))</f>
      </c>
      <c r="Q241" s="4">
        <f>IF(ISBLANK('Primer Details'!C259),"",IF('Primer Details'!E259="","Please enter Product Type. ",""))</f>
      </c>
      <c r="R241" s="4">
        <f>IF('Primer Details'!D259="","",IF('Primer Details'!C259="","Please enter a sample name for each reaction. ",""))</f>
      </c>
      <c r="X241" s="4" t="e">
        <f>IF(VLOOKUP('Primer Details'!#REF!,Menus!$F$2:$G$53,2,0)="Yes","Yes","")</f>
        <v>#REF!</v>
      </c>
    </row>
    <row r="242" spans="2:24" ht="12.75">
      <c r="B242" s="2">
        <v>242</v>
      </c>
      <c r="J242" s="4" t="e">
        <f>CONCATENATE(,K242,L242,M242,N242,#REF!,O242,,P242,Q242,R242,S242)</f>
        <v>#REF!</v>
      </c>
      <c r="K242" s="7">
        <f>IF('Primer Details'!G260&gt;20000,IF('Primer Details'!B260="BAC","","This read must be perfomed as a BAC Template Type. "),"")</f>
      </c>
      <c r="L242" s="4">
        <f>IF('Primer Details'!D260="Needs Synthesis",IF('Primer Details'!#REF!="","Please enter a sequence for a primer that needs synthesis. ",""),"")</f>
      </c>
      <c r="M242" s="4">
        <f>IF(ISTEXT(X242),"",IF(LEFT('Primer Details'!D260,4)="Free","Please select a primer from the Standard Primer List. ",""))</f>
      </c>
      <c r="N242" s="4">
        <f>IF('Primer Details'!D260="","",IF('Primer Details'!#REF!="",IF('Primer Details'!D260="Premixed","","Please enter a Primer Name. "),""))</f>
      </c>
      <c r="O242" s="4">
        <f>IF(ISBLANK('Primer Details'!C260),"",IF('Primer Details'!B260="","Please enter a Template Type. ",""))</f>
      </c>
      <c r="P242" s="4">
        <f>IF(ISBLANK('Primer Details'!C260),"",IF('Primer Details'!D260="","Please enter Primer Type. ",""))</f>
      </c>
      <c r="Q242" s="4">
        <f>IF(ISBLANK('Primer Details'!C260),"",IF('Primer Details'!E260="","Please enter Product Type. ",""))</f>
      </c>
      <c r="R242" s="4">
        <f>IF('Primer Details'!D260="","",IF('Primer Details'!C260="","Please enter a sample name for each reaction. ",""))</f>
      </c>
      <c r="X242" s="4" t="e">
        <f>IF(VLOOKUP('Primer Details'!#REF!,Menus!$F$2:$G$53,2,0)="Yes","Yes","")</f>
        <v>#REF!</v>
      </c>
    </row>
    <row r="243" spans="2:24" ht="12.75">
      <c r="B243" s="2">
        <v>243</v>
      </c>
      <c r="J243" s="4" t="e">
        <f>CONCATENATE(,K243,L243,M243,N243,#REF!,O243,,P243,Q243,R243,S243)</f>
        <v>#REF!</v>
      </c>
      <c r="K243" s="7">
        <f>IF('Primer Details'!G261&gt;20000,IF('Primer Details'!B261="BAC","","This read must be perfomed as a BAC Template Type. "),"")</f>
      </c>
      <c r="L243" s="4">
        <f>IF('Primer Details'!D261="Needs Synthesis",IF('Primer Details'!#REF!="","Please enter a sequence for a primer that needs synthesis. ",""),"")</f>
      </c>
      <c r="M243" s="4">
        <f>IF(ISTEXT(X243),"",IF(LEFT('Primer Details'!D261,4)="Free","Please select a primer from the Standard Primer List. ",""))</f>
      </c>
      <c r="N243" s="4">
        <f>IF('Primer Details'!D261="","",IF('Primer Details'!#REF!="",IF('Primer Details'!D261="Premixed","","Please enter a Primer Name. "),""))</f>
      </c>
      <c r="O243" s="4">
        <f>IF(ISBLANK('Primer Details'!C261),"",IF('Primer Details'!B261="","Please enter a Template Type. ",""))</f>
      </c>
      <c r="P243" s="4">
        <f>IF(ISBLANK('Primer Details'!C261),"",IF('Primer Details'!D261="","Please enter Primer Type. ",""))</f>
      </c>
      <c r="Q243" s="4">
        <f>IF(ISBLANK('Primer Details'!C261),"",IF('Primer Details'!E261="","Please enter Product Type. ",""))</f>
      </c>
      <c r="R243" s="4">
        <f>IF('Primer Details'!D261="","",IF('Primer Details'!C261="","Please enter a sample name for each reaction. ",""))</f>
      </c>
      <c r="X243" s="4" t="e">
        <f>IF(VLOOKUP('Primer Details'!#REF!,Menus!$F$2:$G$53,2,0)="Yes","Yes","")</f>
        <v>#REF!</v>
      </c>
    </row>
    <row r="244" spans="2:24" ht="12.75">
      <c r="B244" s="2">
        <v>244</v>
      </c>
      <c r="J244" s="4" t="e">
        <f>CONCATENATE(,K244,L244,M244,N244,#REF!,O244,,P244,Q244,R244,S244)</f>
        <v>#REF!</v>
      </c>
      <c r="K244" s="7">
        <f>IF('Primer Details'!G262&gt;20000,IF('Primer Details'!B262="BAC","","This read must be perfomed as a BAC Template Type. "),"")</f>
      </c>
      <c r="L244" s="4">
        <f>IF('Primer Details'!D262="Needs Synthesis",IF('Primer Details'!#REF!="","Please enter a sequence for a primer that needs synthesis. ",""),"")</f>
      </c>
      <c r="M244" s="4">
        <f>IF(ISTEXT(X244),"",IF(LEFT('Primer Details'!D262,4)="Free","Please select a primer from the Standard Primer List. ",""))</f>
      </c>
      <c r="N244" s="4">
        <f>IF('Primer Details'!D262="","",IF('Primer Details'!#REF!="",IF('Primer Details'!D262="Premixed","","Please enter a Primer Name. "),""))</f>
      </c>
      <c r="O244" s="4">
        <f>IF(ISBLANK('Primer Details'!C262),"",IF('Primer Details'!B262="","Please enter a Template Type. ",""))</f>
      </c>
      <c r="P244" s="4">
        <f>IF(ISBLANK('Primer Details'!C262),"",IF('Primer Details'!D262="","Please enter Primer Type. ",""))</f>
      </c>
      <c r="Q244" s="4">
        <f>IF(ISBLANK('Primer Details'!C262),"",IF('Primer Details'!E262="","Please enter Product Type. ",""))</f>
      </c>
      <c r="R244" s="4">
        <f>IF('Primer Details'!D262="","",IF('Primer Details'!C262="","Please enter a sample name for each reaction. ",""))</f>
      </c>
      <c r="X244" s="4" t="e">
        <f>IF(VLOOKUP('Primer Details'!#REF!,Menus!$F$2:$G$53,2,0)="Yes","Yes","")</f>
        <v>#REF!</v>
      </c>
    </row>
    <row r="245" spans="2:24" ht="12.75">
      <c r="B245" s="2">
        <v>245</v>
      </c>
      <c r="J245" s="4" t="e">
        <f>CONCATENATE(,K245,L245,M245,N245,#REF!,O245,,P245,Q245,R245,S245)</f>
        <v>#REF!</v>
      </c>
      <c r="K245" s="7">
        <f>IF('Primer Details'!G263&gt;20000,IF('Primer Details'!B263="BAC","","This read must be perfomed as a BAC Template Type. "),"")</f>
      </c>
      <c r="L245" s="4">
        <f>IF('Primer Details'!D263="Needs Synthesis",IF('Primer Details'!#REF!="","Please enter a sequence for a primer that needs synthesis. ",""),"")</f>
      </c>
      <c r="M245" s="4">
        <f>IF(ISTEXT(X245),"",IF(LEFT('Primer Details'!D263,4)="Free","Please select a primer from the Standard Primer List. ",""))</f>
      </c>
      <c r="N245" s="4">
        <f>IF('Primer Details'!D263="","",IF('Primer Details'!#REF!="",IF('Primer Details'!D263="Premixed","","Please enter a Primer Name. "),""))</f>
      </c>
      <c r="O245" s="4">
        <f>IF(ISBLANK('Primer Details'!C263),"",IF('Primer Details'!B263="","Please enter a Template Type. ",""))</f>
      </c>
      <c r="P245" s="4">
        <f>IF(ISBLANK('Primer Details'!C263),"",IF('Primer Details'!D263="","Please enter Primer Type. ",""))</f>
      </c>
      <c r="Q245" s="4">
        <f>IF(ISBLANK('Primer Details'!C263),"",IF('Primer Details'!E263="","Please enter Product Type. ",""))</f>
      </c>
      <c r="R245" s="4">
        <f>IF('Primer Details'!D263="","",IF('Primer Details'!C263="","Please enter a sample name for each reaction. ",""))</f>
      </c>
      <c r="X245" s="4" t="e">
        <f>IF(VLOOKUP('Primer Details'!#REF!,Menus!$F$2:$G$53,2,0)="Yes","Yes","")</f>
        <v>#REF!</v>
      </c>
    </row>
    <row r="246" spans="2:24" ht="12.75">
      <c r="B246" s="2">
        <v>246</v>
      </c>
      <c r="J246" s="4" t="e">
        <f>CONCATENATE(,K246,L246,M246,N246,#REF!,O246,,P246,Q246,R246,S246)</f>
        <v>#REF!</v>
      </c>
      <c r="K246" s="7">
        <f>IF('Primer Details'!G264&gt;20000,IF('Primer Details'!B264="BAC","","This read must be perfomed as a BAC Template Type. "),"")</f>
      </c>
      <c r="L246" s="4">
        <f>IF('Primer Details'!D264="Needs Synthesis",IF('Primer Details'!#REF!="","Please enter a sequence for a primer that needs synthesis. ",""),"")</f>
      </c>
      <c r="M246" s="4">
        <f>IF(ISTEXT(X246),"",IF(LEFT('Primer Details'!D264,4)="Free","Please select a primer from the Standard Primer List. ",""))</f>
      </c>
      <c r="N246" s="4">
        <f>IF('Primer Details'!D264="","",IF('Primer Details'!#REF!="",IF('Primer Details'!D264="Premixed","","Please enter a Primer Name. "),""))</f>
      </c>
      <c r="O246" s="4">
        <f>IF(ISBLANK('Primer Details'!C264),"",IF('Primer Details'!B264="","Please enter a Template Type. ",""))</f>
      </c>
      <c r="P246" s="4">
        <f>IF(ISBLANK('Primer Details'!C264),"",IF('Primer Details'!D264="","Please enter Primer Type. ",""))</f>
      </c>
      <c r="Q246" s="4">
        <f>IF(ISBLANK('Primer Details'!C264),"",IF('Primer Details'!E264="","Please enter Product Type. ",""))</f>
      </c>
      <c r="R246" s="4">
        <f>IF('Primer Details'!D264="","",IF('Primer Details'!C264="","Please enter a sample name for each reaction. ",""))</f>
      </c>
      <c r="X246" s="4" t="e">
        <f>IF(VLOOKUP('Primer Details'!#REF!,Menus!$F$2:$G$53,2,0)="Yes","Yes","")</f>
        <v>#REF!</v>
      </c>
    </row>
    <row r="247" spans="2:24" ht="12.75">
      <c r="B247" s="2">
        <v>247</v>
      </c>
      <c r="J247" s="4" t="e">
        <f>CONCATENATE(,K247,L247,M247,N247,#REF!,O247,,P247,Q247,R247,S247)</f>
        <v>#REF!</v>
      </c>
      <c r="K247" s="7">
        <f>IF('Primer Details'!G265&gt;20000,IF('Primer Details'!B265="BAC","","This read must be perfomed as a BAC Template Type. "),"")</f>
      </c>
      <c r="L247" s="4">
        <f>IF('Primer Details'!D265="Needs Synthesis",IF('Primer Details'!#REF!="","Please enter a sequence for a primer that needs synthesis. ",""),"")</f>
      </c>
      <c r="M247" s="4">
        <f>IF(ISTEXT(X247),"",IF(LEFT('Primer Details'!D265,4)="Free","Please select a primer from the Standard Primer List. ",""))</f>
      </c>
      <c r="N247" s="4">
        <f>IF('Primer Details'!D265="","",IF('Primer Details'!#REF!="",IF('Primer Details'!D265="Premixed","","Please enter a Primer Name. "),""))</f>
      </c>
      <c r="O247" s="4">
        <f>IF(ISBLANK('Primer Details'!C265),"",IF('Primer Details'!B265="","Please enter a Template Type. ",""))</f>
      </c>
      <c r="P247" s="4">
        <f>IF(ISBLANK('Primer Details'!C265),"",IF('Primer Details'!D265="","Please enter Primer Type. ",""))</f>
      </c>
      <c r="Q247" s="4">
        <f>IF(ISBLANK('Primer Details'!C265),"",IF('Primer Details'!E265="","Please enter Product Type. ",""))</f>
      </c>
      <c r="R247" s="4">
        <f>IF('Primer Details'!D265="","",IF('Primer Details'!C265="","Please enter a sample name for each reaction. ",""))</f>
      </c>
      <c r="X247" s="4" t="e">
        <f>IF(VLOOKUP('Primer Details'!#REF!,Menus!$F$2:$G$53,2,0)="Yes","Yes","")</f>
        <v>#REF!</v>
      </c>
    </row>
    <row r="248" spans="2:24" ht="12.75">
      <c r="B248" s="2">
        <v>248</v>
      </c>
      <c r="J248" s="4" t="e">
        <f>CONCATENATE(,K248,L248,M248,N248,#REF!,O248,,P248,Q248,R248,S248)</f>
        <v>#REF!</v>
      </c>
      <c r="K248" s="7">
        <f>IF('Primer Details'!G266&gt;20000,IF('Primer Details'!B266="BAC","","This read must be perfomed as a BAC Template Type. "),"")</f>
      </c>
      <c r="L248" s="4">
        <f>IF('Primer Details'!D266="Needs Synthesis",IF('Primer Details'!#REF!="","Please enter a sequence for a primer that needs synthesis. ",""),"")</f>
      </c>
      <c r="M248" s="4">
        <f>IF(ISTEXT(X248),"",IF(LEFT('Primer Details'!D266,4)="Free","Please select a primer from the Standard Primer List. ",""))</f>
      </c>
      <c r="N248" s="4">
        <f>IF('Primer Details'!D266="","",IF('Primer Details'!#REF!="",IF('Primer Details'!D266="Premixed","","Please enter a Primer Name. "),""))</f>
      </c>
      <c r="O248" s="4">
        <f>IF(ISBLANK('Primer Details'!C266),"",IF('Primer Details'!B266="","Please enter a Template Type. ",""))</f>
      </c>
      <c r="P248" s="4">
        <f>IF(ISBLANK('Primer Details'!C266),"",IF('Primer Details'!D266="","Please enter Primer Type. ",""))</f>
      </c>
      <c r="Q248" s="4">
        <f>IF(ISBLANK('Primer Details'!C266),"",IF('Primer Details'!E266="","Please enter Product Type. ",""))</f>
      </c>
      <c r="R248" s="4">
        <f>IF('Primer Details'!D266="","",IF('Primer Details'!C266="","Please enter a sample name for each reaction. ",""))</f>
      </c>
      <c r="X248" s="4" t="e">
        <f>IF(VLOOKUP('Primer Details'!#REF!,Menus!$F$2:$G$53,2,0)="Yes","Yes","")</f>
        <v>#REF!</v>
      </c>
    </row>
    <row r="249" spans="2:24" ht="12.75">
      <c r="B249" s="2">
        <v>249</v>
      </c>
      <c r="J249" s="4" t="e">
        <f>CONCATENATE(,K249,L249,M249,N249,#REF!,O249,,P249,Q249,R249,S249)</f>
        <v>#REF!</v>
      </c>
      <c r="K249" s="7">
        <f>IF('Primer Details'!G267&gt;20000,IF('Primer Details'!B267="BAC","","This read must be perfomed as a BAC Template Type. "),"")</f>
      </c>
      <c r="L249" s="4">
        <f>IF('Primer Details'!D267="Needs Synthesis",IF('Primer Details'!#REF!="","Please enter a sequence for a primer that needs synthesis. ",""),"")</f>
      </c>
      <c r="M249" s="4">
        <f>IF(ISTEXT(X249),"",IF(LEFT('Primer Details'!D267,4)="Free","Please select a primer from the Standard Primer List. ",""))</f>
      </c>
      <c r="N249" s="4">
        <f>IF('Primer Details'!D267="","",IF('Primer Details'!#REF!="",IF('Primer Details'!D267="Premixed","","Please enter a Primer Name. "),""))</f>
      </c>
      <c r="O249" s="4">
        <f>IF(ISBLANK('Primer Details'!C267),"",IF('Primer Details'!B267="","Please enter a Template Type. ",""))</f>
      </c>
      <c r="P249" s="4">
        <f>IF(ISBLANK('Primer Details'!C267),"",IF('Primer Details'!D267="","Please enter Primer Type. ",""))</f>
      </c>
      <c r="Q249" s="4">
        <f>IF(ISBLANK('Primer Details'!C267),"",IF('Primer Details'!E267="","Please enter Product Type. ",""))</f>
      </c>
      <c r="R249" s="4">
        <f>IF('Primer Details'!D267="","",IF('Primer Details'!C267="","Please enter a sample name for each reaction. ",""))</f>
      </c>
      <c r="X249" s="4" t="e">
        <f>IF(VLOOKUP('Primer Details'!#REF!,Menus!$F$2:$G$53,2,0)="Yes","Yes","")</f>
        <v>#REF!</v>
      </c>
    </row>
    <row r="250" spans="2:24" ht="12.75">
      <c r="B250" s="2">
        <v>250</v>
      </c>
      <c r="J250" s="4" t="e">
        <f>CONCATENATE(,K250,L250,M250,N250,#REF!,O250,,P250,Q250,R250,S250)</f>
        <v>#REF!</v>
      </c>
      <c r="K250" s="7">
        <f>IF('Primer Details'!G268&gt;20000,IF('Primer Details'!B268="BAC","","This read must be perfomed as a BAC Template Type. "),"")</f>
      </c>
      <c r="L250" s="4">
        <f>IF('Primer Details'!D268="Needs Synthesis",IF('Primer Details'!#REF!="","Please enter a sequence for a primer that needs synthesis. ",""),"")</f>
      </c>
      <c r="M250" s="4">
        <f>IF(ISTEXT(X250),"",IF(LEFT('Primer Details'!D268,4)="Free","Please select a primer from the Standard Primer List. ",""))</f>
      </c>
      <c r="N250" s="4">
        <f>IF('Primer Details'!D268="","",IF('Primer Details'!#REF!="",IF('Primer Details'!D268="Premixed","","Please enter a Primer Name. "),""))</f>
      </c>
      <c r="O250" s="4">
        <f>IF(ISBLANK('Primer Details'!C268),"",IF('Primer Details'!B268="","Please enter a Template Type. ",""))</f>
      </c>
      <c r="P250" s="4">
        <f>IF(ISBLANK('Primer Details'!C268),"",IF('Primer Details'!D268="","Please enter Primer Type. ",""))</f>
      </c>
      <c r="Q250" s="4">
        <f>IF(ISBLANK('Primer Details'!C268),"",IF('Primer Details'!E268="","Please enter Product Type. ",""))</f>
      </c>
      <c r="R250" s="4">
        <f>IF('Primer Details'!D268="","",IF('Primer Details'!C268="","Please enter a sample name for each reaction. ",""))</f>
      </c>
      <c r="X250" s="4" t="e">
        <f>IF(VLOOKUP('Primer Details'!#REF!,Menus!$F$2:$G$53,2,0)="Yes","Yes","")</f>
        <v>#REF!</v>
      </c>
    </row>
    <row r="251" spans="2:24" ht="12.75">
      <c r="B251" s="2">
        <v>251</v>
      </c>
      <c r="J251" s="4" t="e">
        <f>CONCATENATE(,K251,L251,M251,N251,#REF!,O251,,P251,Q251,R251,S251)</f>
        <v>#REF!</v>
      </c>
      <c r="K251" s="7">
        <f>IF('Primer Details'!G269&gt;20000,IF('Primer Details'!B269="BAC","","This read must be perfomed as a BAC Template Type. "),"")</f>
      </c>
      <c r="L251" s="4">
        <f>IF('Primer Details'!D269="Needs Synthesis",IF('Primer Details'!#REF!="","Please enter a sequence for a primer that needs synthesis. ",""),"")</f>
      </c>
      <c r="M251" s="4">
        <f>IF(ISTEXT(X251),"",IF(LEFT('Primer Details'!D269,4)="Free","Please select a primer from the Standard Primer List. ",""))</f>
      </c>
      <c r="N251" s="4">
        <f>IF('Primer Details'!D269="","",IF('Primer Details'!#REF!="",IF('Primer Details'!D269="Premixed","","Please enter a Primer Name. "),""))</f>
      </c>
      <c r="O251" s="4">
        <f>IF(ISBLANK('Primer Details'!C269),"",IF('Primer Details'!B269="","Please enter a Template Type. ",""))</f>
      </c>
      <c r="P251" s="4">
        <f>IF(ISBLANK('Primer Details'!C269),"",IF('Primer Details'!D269="","Please enter Primer Type. ",""))</f>
      </c>
      <c r="Q251" s="4">
        <f>IF(ISBLANK('Primer Details'!C269),"",IF('Primer Details'!E269="","Please enter Product Type. ",""))</f>
      </c>
      <c r="R251" s="4">
        <f>IF('Primer Details'!D269="","",IF('Primer Details'!C269="","Please enter a sample name for each reaction. ",""))</f>
      </c>
      <c r="X251" s="4" t="e">
        <f>IF(VLOOKUP('Primer Details'!#REF!,Menus!$F$2:$G$53,2,0)="Yes","Yes","")</f>
        <v>#REF!</v>
      </c>
    </row>
    <row r="252" spans="2:24" ht="12.75">
      <c r="B252" s="2">
        <v>252</v>
      </c>
      <c r="J252" s="4" t="e">
        <f>CONCATENATE(,K252,L252,M252,N252,#REF!,O252,,P252,Q252,R252,S252)</f>
        <v>#REF!</v>
      </c>
      <c r="K252" s="7">
        <f>IF('Primer Details'!G270&gt;20000,IF('Primer Details'!B270="BAC","","This read must be perfomed as a BAC Template Type. "),"")</f>
      </c>
      <c r="L252" s="4">
        <f>IF('Primer Details'!D270="Needs Synthesis",IF('Primer Details'!#REF!="","Please enter a sequence for a primer that needs synthesis. ",""),"")</f>
      </c>
      <c r="M252" s="4">
        <f>IF(ISTEXT(X252),"",IF(LEFT('Primer Details'!D270,4)="Free","Please select a primer from the Standard Primer List. ",""))</f>
      </c>
      <c r="N252" s="4">
        <f>IF('Primer Details'!D270="","",IF('Primer Details'!#REF!="",IF('Primer Details'!D270="Premixed","","Please enter a Primer Name. "),""))</f>
      </c>
      <c r="O252" s="4">
        <f>IF(ISBLANK('Primer Details'!C270),"",IF('Primer Details'!B270="","Please enter a Template Type. ",""))</f>
      </c>
      <c r="P252" s="4">
        <f>IF(ISBLANK('Primer Details'!C270),"",IF('Primer Details'!D270="","Please enter Primer Type. ",""))</f>
      </c>
      <c r="Q252" s="4">
        <f>IF(ISBLANK('Primer Details'!C270),"",IF('Primer Details'!E270="","Please enter Product Type. ",""))</f>
      </c>
      <c r="R252" s="4">
        <f>IF('Primer Details'!D270="","",IF('Primer Details'!C270="","Please enter a sample name for each reaction. ",""))</f>
      </c>
      <c r="X252" s="4" t="e">
        <f>IF(VLOOKUP('Primer Details'!#REF!,Menus!$F$2:$G$53,2,0)="Yes","Yes","")</f>
        <v>#REF!</v>
      </c>
    </row>
    <row r="253" spans="2:24" ht="12.75">
      <c r="B253" s="2">
        <v>253</v>
      </c>
      <c r="J253" s="4" t="e">
        <f>CONCATENATE(,K253,L253,M253,N253,#REF!,O253,,P253,Q253,R253,S253)</f>
        <v>#REF!</v>
      </c>
      <c r="K253" s="7">
        <f>IF('Primer Details'!G271&gt;20000,IF('Primer Details'!B271="BAC","","This read must be perfomed as a BAC Template Type. "),"")</f>
      </c>
      <c r="L253" s="4">
        <f>IF('Primer Details'!D271="Needs Synthesis",IF('Primer Details'!#REF!="","Please enter a sequence for a primer that needs synthesis. ",""),"")</f>
      </c>
      <c r="M253" s="4">
        <f>IF(ISTEXT(X253),"",IF(LEFT('Primer Details'!D271,4)="Free","Please select a primer from the Standard Primer List. ",""))</f>
      </c>
      <c r="N253" s="4">
        <f>IF('Primer Details'!D271="","",IF('Primer Details'!#REF!="",IF('Primer Details'!D271="Premixed","","Please enter a Primer Name. "),""))</f>
      </c>
      <c r="O253" s="4">
        <f>IF(ISBLANK('Primer Details'!C271),"",IF('Primer Details'!B271="","Please enter a Template Type. ",""))</f>
      </c>
      <c r="P253" s="4">
        <f>IF(ISBLANK('Primer Details'!C271),"",IF('Primer Details'!D271="","Please enter Primer Type. ",""))</f>
      </c>
      <c r="Q253" s="4">
        <f>IF(ISBLANK('Primer Details'!C271),"",IF('Primer Details'!E271="","Please enter Product Type. ",""))</f>
      </c>
      <c r="R253" s="4">
        <f>IF('Primer Details'!D271="","",IF('Primer Details'!C271="","Please enter a sample name for each reaction. ",""))</f>
      </c>
      <c r="X253" s="4" t="e">
        <f>IF(VLOOKUP('Primer Details'!#REF!,Menus!$F$2:$G$53,2,0)="Yes","Yes","")</f>
        <v>#REF!</v>
      </c>
    </row>
    <row r="254" spans="2:24" ht="12.75">
      <c r="B254" s="2">
        <v>254</v>
      </c>
      <c r="J254" s="4" t="e">
        <f>CONCATENATE(,K254,L254,M254,N254,#REF!,O254,,P254,Q254,R254,S254)</f>
        <v>#REF!</v>
      </c>
      <c r="K254" s="7">
        <f>IF('Primer Details'!G272&gt;20000,IF('Primer Details'!B272="BAC","","This read must be perfomed as a BAC Template Type. "),"")</f>
      </c>
      <c r="L254" s="4">
        <f>IF('Primer Details'!D272="Needs Synthesis",IF('Primer Details'!#REF!="","Please enter a sequence for a primer that needs synthesis. ",""),"")</f>
      </c>
      <c r="M254" s="4">
        <f>IF(ISTEXT(X254),"",IF(LEFT('Primer Details'!D272,4)="Free","Please select a primer from the Standard Primer List. ",""))</f>
      </c>
      <c r="N254" s="4">
        <f>IF('Primer Details'!D272="","",IF('Primer Details'!#REF!="",IF('Primer Details'!D272="Premixed","","Please enter a Primer Name. "),""))</f>
      </c>
      <c r="O254" s="4">
        <f>IF(ISBLANK('Primer Details'!C272),"",IF('Primer Details'!B272="","Please enter a Template Type. ",""))</f>
      </c>
      <c r="P254" s="4">
        <f>IF(ISBLANK('Primer Details'!C272),"",IF('Primer Details'!D272="","Please enter Primer Type. ",""))</f>
      </c>
      <c r="Q254" s="4">
        <f>IF(ISBLANK('Primer Details'!C272),"",IF('Primer Details'!E272="","Please enter Product Type. ",""))</f>
      </c>
      <c r="R254" s="4">
        <f>IF('Primer Details'!D272="","",IF('Primer Details'!C272="","Please enter a sample name for each reaction. ",""))</f>
      </c>
      <c r="X254" s="4" t="e">
        <f>IF(VLOOKUP('Primer Details'!#REF!,Menus!$F$2:$G$53,2,0)="Yes","Yes","")</f>
        <v>#REF!</v>
      </c>
    </row>
    <row r="255" spans="2:24" ht="12.75">
      <c r="B255" s="2">
        <v>255</v>
      </c>
      <c r="J255" s="4" t="e">
        <f>CONCATENATE(,K255,L255,M255,N255,#REF!,O255,,P255,Q255,R255,S255)</f>
        <v>#REF!</v>
      </c>
      <c r="K255" s="7">
        <f>IF('Primer Details'!G273&gt;20000,IF('Primer Details'!B273="BAC","","This read must be perfomed as a BAC Template Type. "),"")</f>
      </c>
      <c r="L255" s="4">
        <f>IF('Primer Details'!D273="Needs Synthesis",IF('Primer Details'!#REF!="","Please enter a sequence for a primer that needs synthesis. ",""),"")</f>
      </c>
      <c r="M255" s="4">
        <f>IF(ISTEXT(X255),"",IF(LEFT('Primer Details'!D273,4)="Free","Please select a primer from the Standard Primer List. ",""))</f>
      </c>
      <c r="N255" s="4">
        <f>IF('Primer Details'!D273="","",IF('Primer Details'!#REF!="",IF('Primer Details'!D273="Premixed","","Please enter a Primer Name. "),""))</f>
      </c>
      <c r="O255" s="4">
        <f>IF(ISBLANK('Primer Details'!C273),"",IF('Primer Details'!B273="","Please enter a Template Type. ",""))</f>
      </c>
      <c r="P255" s="4">
        <f>IF(ISBLANK('Primer Details'!C273),"",IF('Primer Details'!D273="","Please enter Primer Type. ",""))</f>
      </c>
      <c r="Q255" s="4">
        <f>IF(ISBLANK('Primer Details'!C273),"",IF('Primer Details'!E273="","Please enter Product Type. ",""))</f>
      </c>
      <c r="R255" s="4">
        <f>IF('Primer Details'!D273="","",IF('Primer Details'!C273="","Please enter a sample name for each reaction. ",""))</f>
      </c>
      <c r="X255" s="4" t="e">
        <f>IF(VLOOKUP('Primer Details'!#REF!,Menus!$F$2:$G$53,2,0)="Yes","Yes","")</f>
        <v>#REF!</v>
      </c>
    </row>
    <row r="256" spans="2:24" ht="12.75">
      <c r="B256" s="2">
        <v>256</v>
      </c>
      <c r="J256" s="4" t="e">
        <f>CONCATENATE(,K256,L256,M256,N256,#REF!,O256,,P256,Q256,R256,S256)</f>
        <v>#REF!</v>
      </c>
      <c r="K256" s="7">
        <f>IF('Primer Details'!G274&gt;20000,IF('Primer Details'!B274="BAC","","This read must be perfomed as a BAC Template Type. "),"")</f>
      </c>
      <c r="L256" s="4">
        <f>IF('Primer Details'!D274="Needs Synthesis",IF('Primer Details'!#REF!="","Please enter a sequence for a primer that needs synthesis. ",""),"")</f>
      </c>
      <c r="M256" s="4">
        <f>IF(ISTEXT(X256),"",IF(LEFT('Primer Details'!D274,4)="Free","Please select a primer from the Standard Primer List. ",""))</f>
      </c>
      <c r="N256" s="4">
        <f>IF('Primer Details'!D274="","",IF('Primer Details'!#REF!="",IF('Primer Details'!D274="Premixed","","Please enter a Primer Name. "),""))</f>
      </c>
      <c r="O256" s="4">
        <f>IF(ISBLANK('Primer Details'!C274),"",IF('Primer Details'!B274="","Please enter a Template Type. ",""))</f>
      </c>
      <c r="P256" s="4">
        <f>IF(ISBLANK('Primer Details'!C274),"",IF('Primer Details'!D274="","Please enter Primer Type. ",""))</f>
      </c>
      <c r="Q256" s="4">
        <f>IF(ISBLANK('Primer Details'!C274),"",IF('Primer Details'!E274="","Please enter Product Type. ",""))</f>
      </c>
      <c r="R256" s="4">
        <f>IF('Primer Details'!D274="","",IF('Primer Details'!C274="","Please enter a sample name for each reaction. ",""))</f>
      </c>
      <c r="X256" s="4" t="e">
        <f>IF(VLOOKUP('Primer Details'!#REF!,Menus!$F$2:$G$53,2,0)="Yes","Yes","")</f>
        <v>#REF!</v>
      </c>
    </row>
    <row r="257" spans="2:24" ht="12.75">
      <c r="B257" s="2">
        <v>257</v>
      </c>
      <c r="J257" s="4" t="e">
        <f>CONCATENATE(,K257,L257,M257,N257,#REF!,O257,,P257,Q257,R257,S257)</f>
        <v>#REF!</v>
      </c>
      <c r="K257" s="7">
        <f>IF('Primer Details'!G275&gt;20000,IF('Primer Details'!B275="BAC","","This read must be perfomed as a BAC Template Type. "),"")</f>
      </c>
      <c r="L257" s="4">
        <f>IF('Primer Details'!D275="Needs Synthesis",IF('Primer Details'!#REF!="","Please enter a sequence for a primer that needs synthesis. ",""),"")</f>
      </c>
      <c r="M257" s="4">
        <f>IF(ISTEXT(X257),"",IF(LEFT('Primer Details'!D275,4)="Free","Please select a primer from the Standard Primer List. ",""))</f>
      </c>
      <c r="N257" s="4">
        <f>IF('Primer Details'!D275="","",IF('Primer Details'!#REF!="",IF('Primer Details'!D275="Premixed","","Please enter a Primer Name. "),""))</f>
      </c>
      <c r="O257" s="4">
        <f>IF(ISBLANK('Primer Details'!C275),"",IF('Primer Details'!B275="","Please enter a Template Type. ",""))</f>
      </c>
      <c r="P257" s="4">
        <f>IF(ISBLANK('Primer Details'!C275),"",IF('Primer Details'!D275="","Please enter Primer Type. ",""))</f>
      </c>
      <c r="Q257" s="4">
        <f>IF(ISBLANK('Primer Details'!C275),"",IF('Primer Details'!E275="","Please enter Product Type. ",""))</f>
      </c>
      <c r="R257" s="4">
        <f>IF('Primer Details'!D275="","",IF('Primer Details'!C275="","Please enter a sample name for each reaction. ",""))</f>
      </c>
      <c r="X257" s="4" t="e">
        <f>IF(VLOOKUP('Primer Details'!#REF!,Menus!$F$2:$G$53,2,0)="Yes","Yes","")</f>
        <v>#REF!</v>
      </c>
    </row>
    <row r="258" spans="2:24" ht="12.75">
      <c r="B258" s="2">
        <v>258</v>
      </c>
      <c r="J258" s="4" t="e">
        <f>CONCATENATE(,K258,L258,M258,N258,#REF!,O258,,P258,Q258,R258,S258)</f>
        <v>#REF!</v>
      </c>
      <c r="K258" s="7">
        <f>IF('Primer Details'!G276&gt;20000,IF('Primer Details'!B276="BAC","","This read must be perfomed as a BAC Template Type. "),"")</f>
      </c>
      <c r="L258" s="4">
        <f>IF('Primer Details'!D276="Needs Synthesis",IF('Primer Details'!#REF!="","Please enter a sequence for a primer that needs synthesis. ",""),"")</f>
      </c>
      <c r="M258" s="4">
        <f>IF(ISTEXT(X258),"",IF(LEFT('Primer Details'!D276,4)="Free","Please select a primer from the Standard Primer List. ",""))</f>
      </c>
      <c r="N258" s="4">
        <f>IF('Primer Details'!D276="","",IF('Primer Details'!#REF!="",IF('Primer Details'!D276="Premixed","","Please enter a Primer Name. "),""))</f>
      </c>
      <c r="O258" s="4">
        <f>IF(ISBLANK('Primer Details'!C276),"",IF('Primer Details'!B276="","Please enter a Template Type. ",""))</f>
      </c>
      <c r="P258" s="4">
        <f>IF(ISBLANK('Primer Details'!C276),"",IF('Primer Details'!D276="","Please enter Primer Type. ",""))</f>
      </c>
      <c r="Q258" s="4">
        <f>IF(ISBLANK('Primer Details'!C276),"",IF('Primer Details'!E276="","Please enter Product Type. ",""))</f>
      </c>
      <c r="R258" s="4">
        <f>IF('Primer Details'!D276="","",IF('Primer Details'!C276="","Please enter a sample name for each reaction. ",""))</f>
      </c>
      <c r="X258" s="4" t="e">
        <f>IF(VLOOKUP('Primer Details'!#REF!,Menus!$F$2:$G$53,2,0)="Yes","Yes","")</f>
        <v>#REF!</v>
      </c>
    </row>
    <row r="259" spans="2:24" ht="12.75">
      <c r="B259" s="2">
        <v>259</v>
      </c>
      <c r="J259" s="4" t="e">
        <f>CONCATENATE(,K259,L259,M259,N259,#REF!,O259,,P259,Q259,R259,S259)</f>
        <v>#REF!</v>
      </c>
      <c r="K259" s="7">
        <f>IF('Primer Details'!G277&gt;20000,IF('Primer Details'!B277="BAC","","This read must be perfomed as a BAC Template Type. "),"")</f>
      </c>
      <c r="L259" s="4">
        <f>IF('Primer Details'!D277="Needs Synthesis",IF('Primer Details'!#REF!="","Please enter a sequence for a primer that needs synthesis. ",""),"")</f>
      </c>
      <c r="M259" s="4">
        <f>IF(ISTEXT(X259),"",IF(LEFT('Primer Details'!D277,4)="Free","Please select a primer from the Standard Primer List. ",""))</f>
      </c>
      <c r="N259" s="4">
        <f>IF('Primer Details'!D277="","",IF('Primer Details'!#REF!="",IF('Primer Details'!D277="Premixed","","Please enter a Primer Name. "),""))</f>
      </c>
      <c r="O259" s="4">
        <f>IF(ISBLANK('Primer Details'!C277),"",IF('Primer Details'!B277="","Please enter a Template Type. ",""))</f>
      </c>
      <c r="P259" s="4">
        <f>IF(ISBLANK('Primer Details'!C277),"",IF('Primer Details'!D277="","Please enter Primer Type. ",""))</f>
      </c>
      <c r="Q259" s="4">
        <f>IF(ISBLANK('Primer Details'!C277),"",IF('Primer Details'!E277="","Please enter Product Type. ",""))</f>
      </c>
      <c r="R259" s="4">
        <f>IF('Primer Details'!D277="","",IF('Primer Details'!C277="","Please enter a sample name for each reaction. ",""))</f>
      </c>
      <c r="X259" s="4" t="e">
        <f>IF(VLOOKUP('Primer Details'!#REF!,Menus!$F$2:$G$53,2,0)="Yes","Yes","")</f>
        <v>#REF!</v>
      </c>
    </row>
    <row r="260" spans="2:24" ht="12.75">
      <c r="B260" s="2">
        <v>260</v>
      </c>
      <c r="J260" s="4" t="e">
        <f>CONCATENATE(,K260,L260,M260,N260,#REF!,O260,,P260,Q260,R260,S260)</f>
        <v>#REF!</v>
      </c>
      <c r="K260" s="7">
        <f>IF('Primer Details'!G278&gt;20000,IF('Primer Details'!B278="BAC","","This read must be perfomed as a BAC Template Type. "),"")</f>
      </c>
      <c r="L260" s="4">
        <f>IF('Primer Details'!D278="Needs Synthesis",IF('Primer Details'!#REF!="","Please enter a sequence for a primer that needs synthesis. ",""),"")</f>
      </c>
      <c r="M260" s="4">
        <f>IF(ISTEXT(X260),"",IF(LEFT('Primer Details'!D278,4)="Free","Please select a primer from the Standard Primer List. ",""))</f>
      </c>
      <c r="N260" s="4">
        <f>IF('Primer Details'!D278="","",IF('Primer Details'!#REF!="",IF('Primer Details'!D278="Premixed","","Please enter a Primer Name. "),""))</f>
      </c>
      <c r="O260" s="4">
        <f>IF(ISBLANK('Primer Details'!C278),"",IF('Primer Details'!B278="","Please enter a Template Type. ",""))</f>
      </c>
      <c r="P260" s="4">
        <f>IF(ISBLANK('Primer Details'!C278),"",IF('Primer Details'!D278="","Please enter Primer Type. ",""))</f>
      </c>
      <c r="Q260" s="4">
        <f>IF(ISBLANK('Primer Details'!C278),"",IF('Primer Details'!E278="","Please enter Product Type. ",""))</f>
      </c>
      <c r="R260" s="4">
        <f>IF('Primer Details'!D278="","",IF('Primer Details'!C278="","Please enter a sample name for each reaction. ",""))</f>
      </c>
      <c r="X260" s="4" t="e">
        <f>IF(VLOOKUP('Primer Details'!#REF!,Menus!$F$2:$G$53,2,0)="Yes","Yes","")</f>
        <v>#REF!</v>
      </c>
    </row>
    <row r="261" spans="2:24" ht="12.75">
      <c r="B261" s="2">
        <v>261</v>
      </c>
      <c r="J261" s="4" t="e">
        <f>CONCATENATE(,K261,L261,M261,N261,#REF!,O261,,P261,Q261,R261,S261)</f>
        <v>#REF!</v>
      </c>
      <c r="K261" s="7">
        <f>IF('Primer Details'!G279&gt;20000,IF('Primer Details'!B279="BAC","","This read must be perfomed as a BAC Template Type. "),"")</f>
      </c>
      <c r="L261" s="4">
        <f>IF('Primer Details'!D279="Needs Synthesis",IF('Primer Details'!#REF!="","Please enter a sequence for a primer that needs synthesis. ",""),"")</f>
      </c>
      <c r="M261" s="4">
        <f>IF(ISTEXT(X261),"",IF(LEFT('Primer Details'!D279,4)="Free","Please select a primer from the Standard Primer List. ",""))</f>
      </c>
      <c r="N261" s="4">
        <f>IF('Primer Details'!D279="","",IF('Primer Details'!#REF!="",IF('Primer Details'!D279="Premixed","","Please enter a Primer Name. "),""))</f>
      </c>
      <c r="O261" s="4">
        <f>IF(ISBLANK('Primer Details'!C279),"",IF('Primer Details'!B279="","Please enter a Template Type. ",""))</f>
      </c>
      <c r="P261" s="4">
        <f>IF(ISBLANK('Primer Details'!C279),"",IF('Primer Details'!D279="","Please enter Primer Type. ",""))</f>
      </c>
      <c r="Q261" s="4">
        <f>IF(ISBLANK('Primer Details'!C279),"",IF('Primer Details'!E279="","Please enter Product Type. ",""))</f>
      </c>
      <c r="R261" s="4">
        <f>IF('Primer Details'!D279="","",IF('Primer Details'!C279="","Please enter a sample name for each reaction. ",""))</f>
      </c>
      <c r="X261" s="4" t="e">
        <f>IF(VLOOKUP('Primer Details'!#REF!,Menus!$F$2:$G$53,2,0)="Yes","Yes","")</f>
        <v>#REF!</v>
      </c>
    </row>
    <row r="262" spans="2:24" ht="12.75">
      <c r="B262" s="2">
        <v>262</v>
      </c>
      <c r="J262" s="4" t="e">
        <f>CONCATENATE(,K262,L262,M262,N262,#REF!,O262,,P262,Q262,R262,S262)</f>
        <v>#REF!</v>
      </c>
      <c r="K262" s="7">
        <f>IF('Primer Details'!G280&gt;20000,IF('Primer Details'!B280="BAC","","This read must be perfomed as a BAC Template Type. "),"")</f>
      </c>
      <c r="L262" s="4">
        <f>IF('Primer Details'!D280="Needs Synthesis",IF('Primer Details'!#REF!="","Please enter a sequence for a primer that needs synthesis. ",""),"")</f>
      </c>
      <c r="M262" s="4">
        <f>IF(ISTEXT(X262),"",IF(LEFT('Primer Details'!D280,4)="Free","Please select a primer from the Standard Primer List. ",""))</f>
      </c>
      <c r="N262" s="4">
        <f>IF('Primer Details'!D280="","",IF('Primer Details'!#REF!="",IF('Primer Details'!D280="Premixed","","Please enter a Primer Name. "),""))</f>
      </c>
      <c r="O262" s="4">
        <f>IF(ISBLANK('Primer Details'!C280),"",IF('Primer Details'!B280="","Please enter a Template Type. ",""))</f>
      </c>
      <c r="P262" s="4">
        <f>IF(ISBLANK('Primer Details'!C280),"",IF('Primer Details'!D280="","Please enter Primer Type. ",""))</f>
      </c>
      <c r="Q262" s="4">
        <f>IF(ISBLANK('Primer Details'!C280),"",IF('Primer Details'!E280="","Please enter Product Type. ",""))</f>
      </c>
      <c r="R262" s="4">
        <f>IF('Primer Details'!D280="","",IF('Primer Details'!C280="","Please enter a sample name for each reaction. ",""))</f>
      </c>
      <c r="X262" s="4" t="e">
        <f>IF(VLOOKUP('Primer Details'!#REF!,Menus!$F$2:$G$53,2,0)="Yes","Yes","")</f>
        <v>#REF!</v>
      </c>
    </row>
    <row r="263" spans="2:24" ht="12.75">
      <c r="B263" s="2">
        <v>263</v>
      </c>
      <c r="J263" s="4" t="e">
        <f>CONCATENATE(,K263,L263,M263,N263,#REF!,O263,,P263,Q263,R263,S263)</f>
        <v>#REF!</v>
      </c>
      <c r="K263" s="7">
        <f>IF('Primer Details'!G281&gt;20000,IF('Primer Details'!B281="BAC","","This read must be perfomed as a BAC Template Type. "),"")</f>
      </c>
      <c r="L263" s="4">
        <f>IF('Primer Details'!D281="Needs Synthesis",IF('Primer Details'!#REF!="","Please enter a sequence for a primer that needs synthesis. ",""),"")</f>
      </c>
      <c r="M263" s="4">
        <f>IF(ISTEXT(X263),"",IF(LEFT('Primer Details'!D281,4)="Free","Please select a primer from the Standard Primer List. ",""))</f>
      </c>
      <c r="N263" s="4">
        <f>IF('Primer Details'!D281="","",IF('Primer Details'!#REF!="",IF('Primer Details'!D281="Premixed","","Please enter a Primer Name. "),""))</f>
      </c>
      <c r="O263" s="4">
        <f>IF(ISBLANK('Primer Details'!C281),"",IF('Primer Details'!B281="","Please enter a Template Type. ",""))</f>
      </c>
      <c r="P263" s="4">
        <f>IF(ISBLANK('Primer Details'!C281),"",IF('Primer Details'!D281="","Please enter Primer Type. ",""))</f>
      </c>
      <c r="Q263" s="4">
        <f>IF(ISBLANK('Primer Details'!C281),"",IF('Primer Details'!E281="","Please enter Product Type. ",""))</f>
      </c>
      <c r="R263" s="4">
        <f>IF('Primer Details'!D281="","",IF('Primer Details'!C281="","Please enter a sample name for each reaction. ",""))</f>
      </c>
      <c r="X263" s="4" t="e">
        <f>IF(VLOOKUP('Primer Details'!#REF!,Menus!$F$2:$G$53,2,0)="Yes","Yes","")</f>
        <v>#REF!</v>
      </c>
    </row>
    <row r="264" spans="2:24" ht="12.75">
      <c r="B264" s="2">
        <v>264</v>
      </c>
      <c r="J264" s="4" t="e">
        <f>CONCATENATE(,K264,L264,M264,N264,#REF!,O264,,P264,Q264,R264,S264)</f>
        <v>#REF!</v>
      </c>
      <c r="K264" s="7">
        <f>IF('Primer Details'!G282&gt;20000,IF('Primer Details'!B282="BAC","","This read must be perfomed as a BAC Template Type. "),"")</f>
      </c>
      <c r="L264" s="4">
        <f>IF('Primer Details'!D282="Needs Synthesis",IF('Primer Details'!#REF!="","Please enter a sequence for a primer that needs synthesis. ",""),"")</f>
      </c>
      <c r="M264" s="4">
        <f>IF(ISTEXT(X264),"",IF(LEFT('Primer Details'!D282,4)="Free","Please select a primer from the Standard Primer List. ",""))</f>
      </c>
      <c r="N264" s="4">
        <f>IF('Primer Details'!D282="","",IF('Primer Details'!#REF!="",IF('Primer Details'!D282="Premixed","","Please enter a Primer Name. "),""))</f>
      </c>
      <c r="O264" s="4">
        <f>IF(ISBLANK('Primer Details'!C282),"",IF('Primer Details'!B282="","Please enter a Template Type. ",""))</f>
      </c>
      <c r="P264" s="4">
        <f>IF(ISBLANK('Primer Details'!C282),"",IF('Primer Details'!D282="","Please enter Primer Type. ",""))</f>
      </c>
      <c r="Q264" s="4">
        <f>IF(ISBLANK('Primer Details'!C282),"",IF('Primer Details'!E282="","Please enter Product Type. ",""))</f>
      </c>
      <c r="R264" s="4">
        <f>IF('Primer Details'!D282="","",IF('Primer Details'!C282="","Please enter a sample name for each reaction. ",""))</f>
      </c>
      <c r="X264" s="4" t="e">
        <f>IF(VLOOKUP('Primer Details'!#REF!,Menus!$F$2:$G$53,2,0)="Yes","Yes","")</f>
        <v>#REF!</v>
      </c>
    </row>
    <row r="265" spans="2:24" ht="12.75">
      <c r="B265" s="2">
        <v>265</v>
      </c>
      <c r="J265" s="4" t="e">
        <f>CONCATENATE(,K265,L265,M265,N265,#REF!,O265,,P265,Q265,R265,S265)</f>
        <v>#REF!</v>
      </c>
      <c r="K265" s="7">
        <f>IF('Primer Details'!G283&gt;20000,IF('Primer Details'!B283="BAC","","This read must be perfomed as a BAC Template Type. "),"")</f>
      </c>
      <c r="L265" s="4">
        <f>IF('Primer Details'!D283="Needs Synthesis",IF('Primer Details'!#REF!="","Please enter a sequence for a primer that needs synthesis. ",""),"")</f>
      </c>
      <c r="M265" s="4">
        <f>IF(ISTEXT(X265),"",IF(LEFT('Primer Details'!D283,4)="Free","Please select a primer from the Standard Primer List. ",""))</f>
      </c>
      <c r="N265" s="4">
        <f>IF('Primer Details'!D283="","",IF('Primer Details'!#REF!="",IF('Primer Details'!D283="Premixed","","Please enter a Primer Name. "),""))</f>
      </c>
      <c r="O265" s="4">
        <f>IF(ISBLANK('Primer Details'!C283),"",IF('Primer Details'!B283="","Please enter a Template Type. ",""))</f>
      </c>
      <c r="P265" s="4">
        <f>IF(ISBLANK('Primer Details'!C283),"",IF('Primer Details'!D283="","Please enter Primer Type. ",""))</f>
      </c>
      <c r="Q265" s="4">
        <f>IF(ISBLANK('Primer Details'!C283),"",IF('Primer Details'!E283="","Please enter Product Type. ",""))</f>
      </c>
      <c r="R265" s="4">
        <f>IF('Primer Details'!D283="","",IF('Primer Details'!C283="","Please enter a sample name for each reaction. ",""))</f>
      </c>
      <c r="X265" s="4" t="e">
        <f>IF(VLOOKUP('Primer Details'!#REF!,Menus!$F$2:$G$53,2,0)="Yes","Yes","")</f>
        <v>#REF!</v>
      </c>
    </row>
    <row r="266" spans="2:24" ht="12.75">
      <c r="B266" s="2">
        <v>266</v>
      </c>
      <c r="J266" s="4" t="e">
        <f>CONCATENATE(,K266,L266,M266,N266,#REF!,O266,,P266,Q266,R266,S266)</f>
        <v>#REF!</v>
      </c>
      <c r="K266" s="7">
        <f>IF('Primer Details'!G284&gt;20000,IF('Primer Details'!B284="BAC","","This read must be perfomed as a BAC Template Type. "),"")</f>
      </c>
      <c r="L266" s="4">
        <f>IF('Primer Details'!D284="Needs Synthesis",IF('Primer Details'!#REF!="","Please enter a sequence for a primer that needs synthesis. ",""),"")</f>
      </c>
      <c r="M266" s="4">
        <f>IF(ISTEXT(X266),"",IF(LEFT('Primer Details'!D284,4)="Free","Please select a primer from the Standard Primer List. ",""))</f>
      </c>
      <c r="N266" s="4">
        <f>IF('Primer Details'!D284="","",IF('Primer Details'!#REF!="",IF('Primer Details'!D284="Premixed","","Please enter a Primer Name. "),""))</f>
      </c>
      <c r="O266" s="4">
        <f>IF(ISBLANK('Primer Details'!C284),"",IF('Primer Details'!B284="","Please enter a Template Type. ",""))</f>
      </c>
      <c r="P266" s="4">
        <f>IF(ISBLANK('Primer Details'!C284),"",IF('Primer Details'!D284="","Please enter Primer Type. ",""))</f>
      </c>
      <c r="Q266" s="4">
        <f>IF(ISBLANK('Primer Details'!C284),"",IF('Primer Details'!E284="","Please enter Product Type. ",""))</f>
      </c>
      <c r="R266" s="4">
        <f>IF('Primer Details'!D284="","",IF('Primer Details'!C284="","Please enter a sample name for each reaction. ",""))</f>
      </c>
      <c r="X266" s="4" t="e">
        <f>IF(VLOOKUP('Primer Details'!#REF!,Menus!$F$2:$G$53,2,0)="Yes","Yes","")</f>
        <v>#REF!</v>
      </c>
    </row>
    <row r="267" spans="2:24" ht="12.75">
      <c r="B267" s="2">
        <v>267</v>
      </c>
      <c r="J267" s="4" t="e">
        <f>CONCATENATE(,K267,L267,M267,N267,#REF!,O267,,P267,Q267,R267,S267)</f>
        <v>#REF!</v>
      </c>
      <c r="K267" s="7">
        <f>IF('Primer Details'!G285&gt;20000,IF('Primer Details'!B285="BAC","","This read must be perfomed as a BAC Template Type. "),"")</f>
      </c>
      <c r="L267" s="4">
        <f>IF('Primer Details'!D285="Needs Synthesis",IF('Primer Details'!#REF!="","Please enter a sequence for a primer that needs synthesis. ",""),"")</f>
      </c>
      <c r="M267" s="4">
        <f>IF(ISTEXT(X267),"",IF(LEFT('Primer Details'!D285,4)="Free","Please select a primer from the Standard Primer List. ",""))</f>
      </c>
      <c r="N267" s="4">
        <f>IF('Primer Details'!D285="","",IF('Primer Details'!#REF!="",IF('Primer Details'!D285="Premixed","","Please enter a Primer Name. "),""))</f>
      </c>
      <c r="O267" s="4">
        <f>IF(ISBLANK('Primer Details'!C285),"",IF('Primer Details'!B285="","Please enter a Template Type. ",""))</f>
      </c>
      <c r="P267" s="4">
        <f>IF(ISBLANK('Primer Details'!C285),"",IF('Primer Details'!D285="","Please enter Primer Type. ",""))</f>
      </c>
      <c r="Q267" s="4">
        <f>IF(ISBLANK('Primer Details'!C285),"",IF('Primer Details'!E285="","Please enter Product Type. ",""))</f>
      </c>
      <c r="R267" s="4">
        <f>IF('Primer Details'!D285="","",IF('Primer Details'!C285="","Please enter a sample name for each reaction. ",""))</f>
      </c>
      <c r="X267" s="4" t="e">
        <f>IF(VLOOKUP('Primer Details'!#REF!,Menus!$F$2:$G$53,2,0)="Yes","Yes","")</f>
        <v>#REF!</v>
      </c>
    </row>
    <row r="268" spans="2:24" ht="12.75">
      <c r="B268" s="2">
        <v>268</v>
      </c>
      <c r="J268" s="4" t="e">
        <f>CONCATENATE(,K268,L268,M268,N268,#REF!,O268,,P268,Q268,R268,S268)</f>
        <v>#REF!</v>
      </c>
      <c r="K268" s="7">
        <f>IF('Primer Details'!G286&gt;20000,IF('Primer Details'!B286="BAC","","This read must be perfomed as a BAC Template Type. "),"")</f>
      </c>
      <c r="L268" s="4">
        <f>IF('Primer Details'!D286="Needs Synthesis",IF('Primer Details'!#REF!="","Please enter a sequence for a primer that needs synthesis. ",""),"")</f>
      </c>
      <c r="M268" s="4">
        <f>IF(ISTEXT(X268),"",IF(LEFT('Primer Details'!D286,4)="Free","Please select a primer from the Standard Primer List. ",""))</f>
      </c>
      <c r="N268" s="4">
        <f>IF('Primer Details'!D286="","",IF('Primer Details'!#REF!="",IF('Primer Details'!D286="Premixed","","Please enter a Primer Name. "),""))</f>
      </c>
      <c r="O268" s="4">
        <f>IF(ISBLANK('Primer Details'!C286),"",IF('Primer Details'!B286="","Please enter a Template Type. ",""))</f>
      </c>
      <c r="P268" s="4">
        <f>IF(ISBLANK('Primer Details'!C286),"",IF('Primer Details'!D286="","Please enter Primer Type. ",""))</f>
      </c>
      <c r="Q268" s="4">
        <f>IF(ISBLANK('Primer Details'!C286),"",IF('Primer Details'!E286="","Please enter Product Type. ",""))</f>
      </c>
      <c r="R268" s="4">
        <f>IF('Primer Details'!D286="","",IF('Primer Details'!C286="","Please enter a sample name for each reaction. ",""))</f>
      </c>
      <c r="X268" s="4" t="e">
        <f>IF(VLOOKUP('Primer Details'!#REF!,Menus!$F$2:$G$53,2,0)="Yes","Yes","")</f>
        <v>#REF!</v>
      </c>
    </row>
    <row r="269" spans="2:24" ht="12.75">
      <c r="B269" s="2">
        <v>269</v>
      </c>
      <c r="J269" s="4" t="e">
        <f>CONCATENATE(,K269,L269,M269,N269,#REF!,O269,,P269,Q269,R269,S269)</f>
        <v>#REF!</v>
      </c>
      <c r="K269" s="7">
        <f>IF('Primer Details'!G287&gt;20000,IF('Primer Details'!B287="BAC","","This read must be perfomed as a BAC Template Type. "),"")</f>
      </c>
      <c r="L269" s="4">
        <f>IF('Primer Details'!D287="Needs Synthesis",IF('Primer Details'!#REF!="","Please enter a sequence for a primer that needs synthesis. ",""),"")</f>
      </c>
      <c r="M269" s="4">
        <f>IF(ISTEXT(X269),"",IF(LEFT('Primer Details'!D287,4)="Free","Please select a primer from the Standard Primer List. ",""))</f>
      </c>
      <c r="N269" s="4">
        <f>IF('Primer Details'!D287="","",IF('Primer Details'!#REF!="",IF('Primer Details'!D287="Premixed","","Please enter a Primer Name. "),""))</f>
      </c>
      <c r="O269" s="4">
        <f>IF(ISBLANK('Primer Details'!C287),"",IF('Primer Details'!B287="","Please enter a Template Type. ",""))</f>
      </c>
      <c r="P269" s="4">
        <f>IF(ISBLANK('Primer Details'!C287),"",IF('Primer Details'!D287="","Please enter Primer Type. ",""))</f>
      </c>
      <c r="Q269" s="4">
        <f>IF(ISBLANK('Primer Details'!C287),"",IF('Primer Details'!E287="","Please enter Product Type. ",""))</f>
      </c>
      <c r="R269" s="4">
        <f>IF('Primer Details'!D287="","",IF('Primer Details'!C287="","Please enter a sample name for each reaction. ",""))</f>
      </c>
      <c r="X269" s="4" t="e">
        <f>IF(VLOOKUP('Primer Details'!#REF!,Menus!$F$2:$G$53,2,0)="Yes","Yes","")</f>
        <v>#REF!</v>
      </c>
    </row>
    <row r="270" spans="2:24" ht="12.75">
      <c r="B270" s="2">
        <v>270</v>
      </c>
      <c r="J270" s="4" t="e">
        <f>CONCATENATE(,K270,L270,M270,N270,#REF!,O270,,P270,Q270,R270,S270)</f>
        <v>#REF!</v>
      </c>
      <c r="K270" s="7">
        <f>IF('Primer Details'!G288&gt;20000,IF('Primer Details'!B288="BAC","","This read must be perfomed as a BAC Template Type. "),"")</f>
      </c>
      <c r="L270" s="4">
        <f>IF('Primer Details'!D288="Needs Synthesis",IF('Primer Details'!#REF!="","Please enter a sequence for a primer that needs synthesis. ",""),"")</f>
      </c>
      <c r="M270" s="4">
        <f>IF(ISTEXT(X270),"",IF(LEFT('Primer Details'!D288,4)="Free","Please select a primer from the Standard Primer List. ",""))</f>
      </c>
      <c r="N270" s="4">
        <f>IF('Primer Details'!D288="","",IF('Primer Details'!#REF!="",IF('Primer Details'!D288="Premixed","","Please enter a Primer Name. "),""))</f>
      </c>
      <c r="O270" s="4">
        <f>IF(ISBLANK('Primer Details'!C288),"",IF('Primer Details'!B288="","Please enter a Template Type. ",""))</f>
      </c>
      <c r="P270" s="4">
        <f>IF(ISBLANK('Primer Details'!C288),"",IF('Primer Details'!D288="","Please enter Primer Type. ",""))</f>
      </c>
      <c r="Q270" s="4">
        <f>IF(ISBLANK('Primer Details'!C288),"",IF('Primer Details'!E288="","Please enter Product Type. ",""))</f>
      </c>
      <c r="R270" s="4">
        <f>IF('Primer Details'!D288="","",IF('Primer Details'!C288="","Please enter a sample name for each reaction. ",""))</f>
      </c>
      <c r="X270" s="4" t="e">
        <f>IF(VLOOKUP('Primer Details'!#REF!,Menus!$F$2:$G$53,2,0)="Yes","Yes","")</f>
        <v>#REF!</v>
      </c>
    </row>
    <row r="271" spans="2:24" ht="12.75">
      <c r="B271" s="2">
        <v>271</v>
      </c>
      <c r="J271" s="4" t="e">
        <f>CONCATENATE(,K271,L271,M271,N271,#REF!,O271,,P271,Q271,R271,S271)</f>
        <v>#REF!</v>
      </c>
      <c r="K271" s="7">
        <f>IF('Primer Details'!G289&gt;20000,IF('Primer Details'!B289="BAC","","This read must be perfomed as a BAC Template Type. "),"")</f>
      </c>
      <c r="L271" s="4">
        <f>IF('Primer Details'!D289="Needs Synthesis",IF('Primer Details'!#REF!="","Please enter a sequence for a primer that needs synthesis. ",""),"")</f>
      </c>
      <c r="M271" s="4">
        <f>IF(ISTEXT(X271),"",IF(LEFT('Primer Details'!D289,4)="Free","Please select a primer from the Standard Primer List. ",""))</f>
      </c>
      <c r="N271" s="4">
        <f>IF('Primer Details'!D289="","",IF('Primer Details'!#REF!="",IF('Primer Details'!D289="Premixed","","Please enter a Primer Name. "),""))</f>
      </c>
      <c r="O271" s="4">
        <f>IF(ISBLANK('Primer Details'!C289),"",IF('Primer Details'!B289="","Please enter a Template Type. ",""))</f>
      </c>
      <c r="P271" s="4">
        <f>IF(ISBLANK('Primer Details'!C289),"",IF('Primer Details'!D289="","Please enter Primer Type. ",""))</f>
      </c>
      <c r="Q271" s="4">
        <f>IF(ISBLANK('Primer Details'!C289),"",IF('Primer Details'!E289="","Please enter Product Type. ",""))</f>
      </c>
      <c r="R271" s="4">
        <f>IF('Primer Details'!D289="","",IF('Primer Details'!C289="","Please enter a sample name for each reaction. ",""))</f>
      </c>
      <c r="X271" s="4" t="e">
        <f>IF(VLOOKUP('Primer Details'!#REF!,Menus!$F$2:$G$53,2,0)="Yes","Yes","")</f>
        <v>#REF!</v>
      </c>
    </row>
    <row r="272" spans="2:24" ht="12.75">
      <c r="B272" s="2">
        <v>272</v>
      </c>
      <c r="J272" s="4" t="e">
        <f>CONCATENATE(,K272,L272,M272,N272,#REF!,O272,,P272,Q272,R272,S272)</f>
        <v>#REF!</v>
      </c>
      <c r="K272" s="7">
        <f>IF('Primer Details'!G290&gt;20000,IF('Primer Details'!B290="BAC","","This read must be perfomed as a BAC Template Type. "),"")</f>
      </c>
      <c r="L272" s="4">
        <f>IF('Primer Details'!D290="Needs Synthesis",IF('Primer Details'!#REF!="","Please enter a sequence for a primer that needs synthesis. ",""),"")</f>
      </c>
      <c r="M272" s="4">
        <f>IF(ISTEXT(X272),"",IF(LEFT('Primer Details'!D290,4)="Free","Please select a primer from the Standard Primer List. ",""))</f>
      </c>
      <c r="N272" s="4">
        <f>IF('Primer Details'!D290="","",IF('Primer Details'!#REF!="",IF('Primer Details'!D290="Premixed","","Please enter a Primer Name. "),""))</f>
      </c>
      <c r="O272" s="4">
        <f>IF(ISBLANK('Primer Details'!C290),"",IF('Primer Details'!B290="","Please enter a Template Type. ",""))</f>
      </c>
      <c r="P272" s="4">
        <f>IF(ISBLANK('Primer Details'!C290),"",IF('Primer Details'!D290="","Please enter Primer Type. ",""))</f>
      </c>
      <c r="Q272" s="4">
        <f>IF(ISBLANK('Primer Details'!C290),"",IF('Primer Details'!E290="","Please enter Product Type. ",""))</f>
      </c>
      <c r="R272" s="4">
        <f>IF('Primer Details'!D290="","",IF('Primer Details'!C290="","Please enter a sample name for each reaction. ",""))</f>
      </c>
      <c r="X272" s="4" t="e">
        <f>IF(VLOOKUP('Primer Details'!#REF!,Menus!$F$2:$G$53,2,0)="Yes","Yes","")</f>
        <v>#REF!</v>
      </c>
    </row>
    <row r="273" spans="2:24" ht="12.75">
      <c r="B273" s="2">
        <v>273</v>
      </c>
      <c r="J273" s="4" t="e">
        <f>CONCATENATE(,K273,L273,M273,N273,#REF!,O273,,P273,Q273,R273,S273)</f>
        <v>#REF!</v>
      </c>
      <c r="K273" s="7">
        <f>IF('Primer Details'!G291&gt;20000,IF('Primer Details'!B291="BAC","","This read must be perfomed as a BAC Template Type. "),"")</f>
      </c>
      <c r="L273" s="4">
        <f>IF('Primer Details'!D291="Needs Synthesis",IF('Primer Details'!#REF!="","Please enter a sequence for a primer that needs synthesis. ",""),"")</f>
      </c>
      <c r="M273" s="4">
        <f>IF(ISTEXT(X273),"",IF(LEFT('Primer Details'!D291,4)="Free","Please select a primer from the Standard Primer List. ",""))</f>
      </c>
      <c r="N273" s="4">
        <f>IF('Primer Details'!D291="","",IF('Primer Details'!#REF!="",IF('Primer Details'!D291="Premixed","","Please enter a Primer Name. "),""))</f>
      </c>
      <c r="O273" s="4">
        <f>IF(ISBLANK('Primer Details'!C291),"",IF('Primer Details'!B291="","Please enter a Template Type. ",""))</f>
      </c>
      <c r="P273" s="4">
        <f>IF(ISBLANK('Primer Details'!C291),"",IF('Primer Details'!D291="","Please enter Primer Type. ",""))</f>
      </c>
      <c r="Q273" s="4">
        <f>IF(ISBLANK('Primer Details'!C291),"",IF('Primer Details'!E291="","Please enter Product Type. ",""))</f>
      </c>
      <c r="R273" s="4">
        <f>IF('Primer Details'!D291="","",IF('Primer Details'!C291="","Please enter a sample name for each reaction. ",""))</f>
      </c>
      <c r="X273" s="4" t="e">
        <f>IF(VLOOKUP('Primer Details'!#REF!,Menus!$F$2:$G$53,2,0)="Yes","Yes","")</f>
        <v>#REF!</v>
      </c>
    </row>
    <row r="274" spans="2:24" ht="12.75">
      <c r="B274" s="2">
        <v>274</v>
      </c>
      <c r="J274" s="4" t="e">
        <f>CONCATENATE(,K274,L274,M274,N274,#REF!,O274,,P274,Q274,R274,S274)</f>
        <v>#REF!</v>
      </c>
      <c r="K274" s="7">
        <f>IF('Primer Details'!G292&gt;20000,IF('Primer Details'!B292="BAC","","This read must be perfomed as a BAC Template Type. "),"")</f>
      </c>
      <c r="L274" s="4">
        <f>IF('Primer Details'!D292="Needs Synthesis",IF('Primer Details'!#REF!="","Please enter a sequence for a primer that needs synthesis. ",""),"")</f>
      </c>
      <c r="M274" s="4">
        <f>IF(ISTEXT(X274),"",IF(LEFT('Primer Details'!D292,4)="Free","Please select a primer from the Standard Primer List. ",""))</f>
      </c>
      <c r="N274" s="4">
        <f>IF('Primer Details'!D292="","",IF('Primer Details'!#REF!="",IF('Primer Details'!D292="Premixed","","Please enter a Primer Name. "),""))</f>
      </c>
      <c r="O274" s="4">
        <f>IF(ISBLANK('Primer Details'!C292),"",IF('Primer Details'!B292="","Please enter a Template Type. ",""))</f>
      </c>
      <c r="P274" s="4">
        <f>IF(ISBLANK('Primer Details'!C292),"",IF('Primer Details'!D292="","Please enter Primer Type. ",""))</f>
      </c>
      <c r="Q274" s="4">
        <f>IF(ISBLANK('Primer Details'!C292),"",IF('Primer Details'!E292="","Please enter Product Type. ",""))</f>
      </c>
      <c r="R274" s="4">
        <f>IF('Primer Details'!D292="","",IF('Primer Details'!C292="","Please enter a sample name for each reaction. ",""))</f>
      </c>
      <c r="X274" s="4" t="e">
        <f>IF(VLOOKUP('Primer Details'!#REF!,Menus!$F$2:$G$53,2,0)="Yes","Yes","")</f>
        <v>#REF!</v>
      </c>
    </row>
    <row r="275" spans="2:24" ht="12.75">
      <c r="B275" s="2">
        <v>275</v>
      </c>
      <c r="J275" s="4" t="e">
        <f>CONCATENATE(,K275,L275,M275,N275,#REF!,O275,,P275,Q275,R275,S275)</f>
        <v>#REF!</v>
      </c>
      <c r="K275" s="7">
        <f>IF('Primer Details'!G293&gt;20000,IF('Primer Details'!B293="BAC","","This read must be perfomed as a BAC Template Type. "),"")</f>
      </c>
      <c r="L275" s="4">
        <f>IF('Primer Details'!D293="Needs Synthesis",IF('Primer Details'!#REF!="","Please enter a sequence for a primer that needs synthesis. ",""),"")</f>
      </c>
      <c r="M275" s="4">
        <f>IF(ISTEXT(X275),"",IF(LEFT('Primer Details'!D293,4)="Free","Please select a primer from the Standard Primer List. ",""))</f>
      </c>
      <c r="N275" s="4">
        <f>IF('Primer Details'!D293="","",IF('Primer Details'!#REF!="",IF('Primer Details'!D293="Premixed","","Please enter a Primer Name. "),""))</f>
      </c>
      <c r="O275" s="4">
        <f>IF(ISBLANK('Primer Details'!C293),"",IF('Primer Details'!B293="","Please enter a Template Type. ",""))</f>
      </c>
      <c r="P275" s="4">
        <f>IF(ISBLANK('Primer Details'!C293),"",IF('Primer Details'!D293="","Please enter Primer Type. ",""))</f>
      </c>
      <c r="Q275" s="4">
        <f>IF(ISBLANK('Primer Details'!C293),"",IF('Primer Details'!E293="","Please enter Product Type. ",""))</f>
      </c>
      <c r="R275" s="4">
        <f>IF('Primer Details'!D293="","",IF('Primer Details'!C293="","Please enter a sample name for each reaction. ",""))</f>
      </c>
      <c r="X275" s="4" t="e">
        <f>IF(VLOOKUP('Primer Details'!#REF!,Menus!$F$2:$G$53,2,0)="Yes","Yes","")</f>
        <v>#REF!</v>
      </c>
    </row>
    <row r="276" spans="2:24" ht="12.75">
      <c r="B276" s="2">
        <v>276</v>
      </c>
      <c r="J276" s="4" t="e">
        <f>CONCATENATE(,K276,L276,M276,N276,#REF!,O276,,P276,Q276,R276,S276)</f>
        <v>#REF!</v>
      </c>
      <c r="K276" s="7">
        <f>IF('Primer Details'!G294&gt;20000,IF('Primer Details'!B294="BAC","","This read must be perfomed as a BAC Template Type. "),"")</f>
      </c>
      <c r="L276" s="4">
        <f>IF('Primer Details'!D294="Needs Synthesis",IF('Primer Details'!#REF!="","Please enter a sequence for a primer that needs synthesis. ",""),"")</f>
      </c>
      <c r="M276" s="4">
        <f>IF(ISTEXT(X276),"",IF(LEFT('Primer Details'!D294,4)="Free","Please select a primer from the Standard Primer List. ",""))</f>
      </c>
      <c r="N276" s="4">
        <f>IF('Primer Details'!D294="","",IF('Primer Details'!#REF!="",IF('Primer Details'!D294="Premixed","","Please enter a Primer Name. "),""))</f>
      </c>
      <c r="O276" s="4">
        <f>IF(ISBLANK('Primer Details'!C294),"",IF('Primer Details'!B294="","Please enter a Template Type. ",""))</f>
      </c>
      <c r="P276" s="4">
        <f>IF(ISBLANK('Primer Details'!C294),"",IF('Primer Details'!D294="","Please enter Primer Type. ",""))</f>
      </c>
      <c r="Q276" s="4">
        <f>IF(ISBLANK('Primer Details'!C294),"",IF('Primer Details'!E294="","Please enter Product Type. ",""))</f>
      </c>
      <c r="R276" s="4">
        <f>IF('Primer Details'!D294="","",IF('Primer Details'!C294="","Please enter a sample name for each reaction. ",""))</f>
      </c>
      <c r="X276" s="4" t="e">
        <f>IF(VLOOKUP('Primer Details'!#REF!,Menus!$F$2:$G$53,2,0)="Yes","Yes","")</f>
        <v>#REF!</v>
      </c>
    </row>
    <row r="277" spans="2:24" ht="12.75">
      <c r="B277" s="2">
        <v>277</v>
      </c>
      <c r="J277" s="4" t="e">
        <f>CONCATENATE(,K277,L277,M277,N277,#REF!,O277,,P277,Q277,R277,S277)</f>
        <v>#REF!</v>
      </c>
      <c r="K277" s="7">
        <f>IF('Primer Details'!G295&gt;20000,IF('Primer Details'!B295="BAC","","This read must be perfomed as a BAC Template Type. "),"")</f>
      </c>
      <c r="L277" s="4">
        <f>IF('Primer Details'!D295="Needs Synthesis",IF('Primer Details'!#REF!="","Please enter a sequence for a primer that needs synthesis. ",""),"")</f>
      </c>
      <c r="M277" s="4">
        <f>IF(ISTEXT(X277),"",IF(LEFT('Primer Details'!D295,4)="Free","Please select a primer from the Standard Primer List. ",""))</f>
      </c>
      <c r="N277" s="4">
        <f>IF('Primer Details'!D295="","",IF('Primer Details'!#REF!="",IF('Primer Details'!D295="Premixed","","Please enter a Primer Name. "),""))</f>
      </c>
      <c r="O277" s="4">
        <f>IF(ISBLANK('Primer Details'!C295),"",IF('Primer Details'!B295="","Please enter a Template Type. ",""))</f>
      </c>
      <c r="P277" s="4">
        <f>IF(ISBLANK('Primer Details'!C295),"",IF('Primer Details'!D295="","Please enter Primer Type. ",""))</f>
      </c>
      <c r="Q277" s="4">
        <f>IF(ISBLANK('Primer Details'!C295),"",IF('Primer Details'!E295="","Please enter Product Type. ",""))</f>
      </c>
      <c r="R277" s="4">
        <f>IF('Primer Details'!D295="","",IF('Primer Details'!C295="","Please enter a sample name for each reaction. ",""))</f>
      </c>
      <c r="X277" s="4" t="e">
        <f>IF(VLOOKUP('Primer Details'!#REF!,Menus!$F$2:$G$53,2,0)="Yes","Yes","")</f>
        <v>#REF!</v>
      </c>
    </row>
    <row r="278" spans="2:24" ht="12.75">
      <c r="B278" s="2">
        <v>278</v>
      </c>
      <c r="J278" s="4" t="e">
        <f>CONCATENATE(,K278,L278,M278,N278,#REF!,O278,,P278,Q278,R278,S278)</f>
        <v>#REF!</v>
      </c>
      <c r="K278" s="7">
        <f>IF('Primer Details'!G296&gt;20000,IF('Primer Details'!B296="BAC","","This read must be perfomed as a BAC Template Type. "),"")</f>
      </c>
      <c r="L278" s="4">
        <f>IF('Primer Details'!D296="Needs Synthesis",IF('Primer Details'!#REF!="","Please enter a sequence for a primer that needs synthesis. ",""),"")</f>
      </c>
      <c r="M278" s="4">
        <f>IF(ISTEXT(X278),"",IF(LEFT('Primer Details'!D296,4)="Free","Please select a primer from the Standard Primer List. ",""))</f>
      </c>
      <c r="N278" s="4">
        <f>IF('Primer Details'!D296="","",IF('Primer Details'!#REF!="",IF('Primer Details'!D296="Premixed","","Please enter a Primer Name. "),""))</f>
      </c>
      <c r="O278" s="4">
        <f>IF(ISBLANK('Primer Details'!C296),"",IF('Primer Details'!B296="","Please enter a Template Type. ",""))</f>
      </c>
      <c r="P278" s="4">
        <f>IF(ISBLANK('Primer Details'!C296),"",IF('Primer Details'!D296="","Please enter Primer Type. ",""))</f>
      </c>
      <c r="Q278" s="4">
        <f>IF(ISBLANK('Primer Details'!C296),"",IF('Primer Details'!E296="","Please enter Product Type. ",""))</f>
      </c>
      <c r="R278" s="4">
        <f>IF('Primer Details'!D296="","",IF('Primer Details'!C296="","Please enter a sample name for each reaction. ",""))</f>
      </c>
      <c r="X278" s="4" t="e">
        <f>IF(VLOOKUP('Primer Details'!#REF!,Menus!$F$2:$G$53,2,0)="Yes","Yes","")</f>
        <v>#REF!</v>
      </c>
    </row>
    <row r="279" spans="2:24" ht="12.75">
      <c r="B279" s="2">
        <v>279</v>
      </c>
      <c r="J279" s="4" t="e">
        <f>CONCATENATE(,K279,L279,M279,N279,#REF!,O279,,P279,Q279,R279,S279)</f>
        <v>#REF!</v>
      </c>
      <c r="K279" s="7">
        <f>IF('Primer Details'!G297&gt;20000,IF('Primer Details'!B297="BAC","","This read must be perfomed as a BAC Template Type. "),"")</f>
      </c>
      <c r="L279" s="4">
        <f>IF('Primer Details'!D297="Needs Synthesis",IF('Primer Details'!#REF!="","Please enter a sequence for a primer that needs synthesis. ",""),"")</f>
      </c>
      <c r="M279" s="4">
        <f>IF(ISTEXT(X279),"",IF(LEFT('Primer Details'!D297,4)="Free","Please select a primer from the Standard Primer List. ",""))</f>
      </c>
      <c r="N279" s="4">
        <f>IF('Primer Details'!D297="","",IF('Primer Details'!#REF!="",IF('Primer Details'!D297="Premixed","","Please enter a Primer Name. "),""))</f>
      </c>
      <c r="O279" s="4">
        <f>IF(ISBLANK('Primer Details'!C297),"",IF('Primer Details'!B297="","Please enter a Template Type. ",""))</f>
      </c>
      <c r="P279" s="4">
        <f>IF(ISBLANK('Primer Details'!C297),"",IF('Primer Details'!D297="","Please enter Primer Type. ",""))</f>
      </c>
      <c r="Q279" s="4">
        <f>IF(ISBLANK('Primer Details'!C297),"",IF('Primer Details'!E297="","Please enter Product Type. ",""))</f>
      </c>
      <c r="R279" s="4">
        <f>IF('Primer Details'!D297="","",IF('Primer Details'!C297="","Please enter a sample name for each reaction. ",""))</f>
      </c>
      <c r="X279" s="4" t="e">
        <f>IF(VLOOKUP('Primer Details'!#REF!,Menus!$F$2:$G$53,2,0)="Yes","Yes","")</f>
        <v>#REF!</v>
      </c>
    </row>
    <row r="280" spans="2:24" ht="12.75">
      <c r="B280" s="2">
        <v>280</v>
      </c>
      <c r="J280" s="4" t="e">
        <f>CONCATENATE(,K280,L280,M280,N280,#REF!,O280,,P280,Q280,R280,S280)</f>
        <v>#REF!</v>
      </c>
      <c r="K280" s="7">
        <f>IF('Primer Details'!G298&gt;20000,IF('Primer Details'!B298="BAC","","This read must be perfomed as a BAC Template Type. "),"")</f>
      </c>
      <c r="L280" s="4">
        <f>IF('Primer Details'!D298="Needs Synthesis",IF('Primer Details'!#REF!="","Please enter a sequence for a primer that needs synthesis. ",""),"")</f>
      </c>
      <c r="M280" s="4">
        <f>IF(ISTEXT(X280),"",IF(LEFT('Primer Details'!D298,4)="Free","Please select a primer from the Standard Primer List. ",""))</f>
      </c>
      <c r="N280" s="4">
        <f>IF('Primer Details'!D298="","",IF('Primer Details'!#REF!="",IF('Primer Details'!D298="Premixed","","Please enter a Primer Name. "),""))</f>
      </c>
      <c r="O280" s="4">
        <f>IF(ISBLANK('Primer Details'!C298),"",IF('Primer Details'!B298="","Please enter a Template Type. ",""))</f>
      </c>
      <c r="P280" s="4">
        <f>IF(ISBLANK('Primer Details'!C298),"",IF('Primer Details'!D298="","Please enter Primer Type. ",""))</f>
      </c>
      <c r="Q280" s="4">
        <f>IF(ISBLANK('Primer Details'!C298),"",IF('Primer Details'!E298="","Please enter Product Type. ",""))</f>
      </c>
      <c r="R280" s="4">
        <f>IF('Primer Details'!D298="","",IF('Primer Details'!C298="","Please enter a sample name for each reaction. ",""))</f>
      </c>
      <c r="X280" s="4" t="e">
        <f>IF(VLOOKUP('Primer Details'!#REF!,Menus!$F$2:$G$53,2,0)="Yes","Yes","")</f>
        <v>#REF!</v>
      </c>
    </row>
    <row r="281" spans="2:24" ht="12.75">
      <c r="B281" s="2">
        <v>281</v>
      </c>
      <c r="J281" s="4" t="e">
        <f>CONCATENATE(,K281,L281,M281,N281,#REF!,O281,,P281,Q281,R281,S281)</f>
        <v>#REF!</v>
      </c>
      <c r="K281" s="7">
        <f>IF('Primer Details'!G299&gt;20000,IF('Primer Details'!B299="BAC","","This read must be perfomed as a BAC Template Type. "),"")</f>
      </c>
      <c r="L281" s="4">
        <f>IF('Primer Details'!D299="Needs Synthesis",IF('Primer Details'!#REF!="","Please enter a sequence for a primer that needs synthesis. ",""),"")</f>
      </c>
      <c r="M281" s="4">
        <f>IF(ISTEXT(X281),"",IF(LEFT('Primer Details'!D299,4)="Free","Please select a primer from the Standard Primer List. ",""))</f>
      </c>
      <c r="N281" s="4">
        <f>IF('Primer Details'!D299="","",IF('Primer Details'!#REF!="",IF('Primer Details'!D299="Premixed","","Please enter a Primer Name. "),""))</f>
      </c>
      <c r="O281" s="4">
        <f>IF(ISBLANK('Primer Details'!C299),"",IF('Primer Details'!B299="","Please enter a Template Type. ",""))</f>
      </c>
      <c r="P281" s="4">
        <f>IF(ISBLANK('Primer Details'!C299),"",IF('Primer Details'!D299="","Please enter Primer Type. ",""))</f>
      </c>
      <c r="Q281" s="4">
        <f>IF(ISBLANK('Primer Details'!C299),"",IF('Primer Details'!E299="","Please enter Product Type. ",""))</f>
      </c>
      <c r="R281" s="4">
        <f>IF('Primer Details'!D299="","",IF('Primer Details'!C299="","Please enter a sample name for each reaction. ",""))</f>
      </c>
      <c r="X281" s="4" t="e">
        <f>IF(VLOOKUP('Primer Details'!#REF!,Menus!$F$2:$G$53,2,0)="Yes","Yes","")</f>
        <v>#REF!</v>
      </c>
    </row>
    <row r="282" spans="2:24" ht="12.75">
      <c r="B282" s="2">
        <v>282</v>
      </c>
      <c r="J282" s="4" t="e">
        <f>CONCATENATE(,K282,L282,M282,N282,#REF!,O282,,P282,Q282,R282,S282)</f>
        <v>#REF!</v>
      </c>
      <c r="K282" s="7">
        <f>IF('Primer Details'!G300&gt;20000,IF('Primer Details'!B300="BAC","","This read must be perfomed as a BAC Template Type. "),"")</f>
      </c>
      <c r="L282" s="4">
        <f>IF('Primer Details'!D300="Needs Synthesis",IF('Primer Details'!#REF!="","Please enter a sequence for a primer that needs synthesis. ",""),"")</f>
      </c>
      <c r="M282" s="4">
        <f>IF(ISTEXT(X282),"",IF(LEFT('Primer Details'!D300,4)="Free","Please select a primer from the Standard Primer List. ",""))</f>
      </c>
      <c r="N282" s="4">
        <f>IF('Primer Details'!D300="","",IF('Primer Details'!#REF!="",IF('Primer Details'!D300="Premixed","","Please enter a Primer Name. "),""))</f>
      </c>
      <c r="O282" s="4">
        <f>IF(ISBLANK('Primer Details'!C300),"",IF('Primer Details'!B300="","Please enter a Template Type. ",""))</f>
      </c>
      <c r="P282" s="4">
        <f>IF(ISBLANK('Primer Details'!C300),"",IF('Primer Details'!D300="","Please enter Primer Type. ",""))</f>
      </c>
      <c r="Q282" s="4">
        <f>IF(ISBLANK('Primer Details'!C300),"",IF('Primer Details'!E300="","Please enter Product Type. ",""))</f>
      </c>
      <c r="R282" s="4">
        <f>IF('Primer Details'!D300="","",IF('Primer Details'!C300="","Please enter a sample name for each reaction. ",""))</f>
      </c>
      <c r="X282" s="4" t="e">
        <f>IF(VLOOKUP('Primer Details'!#REF!,Menus!$F$2:$G$53,2,0)="Yes","Yes","")</f>
        <v>#REF!</v>
      </c>
    </row>
    <row r="283" spans="2:24" ht="12.75">
      <c r="B283" s="2">
        <v>283</v>
      </c>
      <c r="J283" s="4" t="e">
        <f>CONCATENATE(,K283,L283,M283,N283,#REF!,O283,,P283,Q283,R283,S283)</f>
        <v>#REF!</v>
      </c>
      <c r="K283" s="7">
        <f>IF('Primer Details'!G301&gt;20000,IF('Primer Details'!B301="BAC","","This read must be perfomed as a BAC Template Type. "),"")</f>
      </c>
      <c r="L283" s="4">
        <f>IF('Primer Details'!D301="Needs Synthesis",IF('Primer Details'!#REF!="","Please enter a sequence for a primer that needs synthesis. ",""),"")</f>
      </c>
      <c r="M283" s="4">
        <f>IF(ISTEXT(X283),"",IF(LEFT('Primer Details'!D301,4)="Free","Please select a primer from the Standard Primer List. ",""))</f>
      </c>
      <c r="N283" s="4">
        <f>IF('Primer Details'!D301="","",IF('Primer Details'!#REF!="",IF('Primer Details'!D301="Premixed","","Please enter a Primer Name. "),""))</f>
      </c>
      <c r="O283" s="4">
        <f>IF(ISBLANK('Primer Details'!C301),"",IF('Primer Details'!B301="","Please enter a Template Type. ",""))</f>
      </c>
      <c r="P283" s="4">
        <f>IF(ISBLANK('Primer Details'!C301),"",IF('Primer Details'!D301="","Please enter Primer Type. ",""))</f>
      </c>
      <c r="Q283" s="4">
        <f>IF(ISBLANK('Primer Details'!C301),"",IF('Primer Details'!E301="","Please enter Product Type. ",""))</f>
      </c>
      <c r="R283" s="4">
        <f>IF('Primer Details'!D301="","",IF('Primer Details'!C301="","Please enter a sample name for each reaction. ",""))</f>
      </c>
      <c r="X283" s="4" t="e">
        <f>IF(VLOOKUP('Primer Details'!#REF!,Menus!$F$2:$G$53,2,0)="Yes","Yes","")</f>
        <v>#REF!</v>
      </c>
    </row>
    <row r="284" spans="2:24" ht="12.75">
      <c r="B284" s="2">
        <v>284</v>
      </c>
      <c r="J284" s="4" t="e">
        <f>CONCATENATE(,K284,L284,M284,N284,#REF!,O284,,P284,Q284,R284,S284)</f>
        <v>#REF!</v>
      </c>
      <c r="K284" s="7">
        <f>IF('Primer Details'!G302&gt;20000,IF('Primer Details'!B302="BAC","","This read must be perfomed as a BAC Template Type. "),"")</f>
      </c>
      <c r="L284" s="4">
        <f>IF('Primer Details'!D302="Needs Synthesis",IF('Primer Details'!#REF!="","Please enter a sequence for a primer that needs synthesis. ",""),"")</f>
      </c>
      <c r="M284" s="4">
        <f>IF(ISTEXT(X284),"",IF(LEFT('Primer Details'!D302,4)="Free","Please select a primer from the Standard Primer List. ",""))</f>
      </c>
      <c r="N284" s="4">
        <f>IF('Primer Details'!D302="","",IF('Primer Details'!#REF!="",IF('Primer Details'!D302="Premixed","","Please enter a Primer Name. "),""))</f>
      </c>
      <c r="O284" s="4">
        <f>IF(ISBLANK('Primer Details'!C302),"",IF('Primer Details'!B302="","Please enter a Template Type. ",""))</f>
      </c>
      <c r="P284" s="4">
        <f>IF(ISBLANK('Primer Details'!C302),"",IF('Primer Details'!D302="","Please enter Primer Type. ",""))</f>
      </c>
      <c r="Q284" s="4">
        <f>IF(ISBLANK('Primer Details'!C302),"",IF('Primer Details'!E302="","Please enter Product Type. ",""))</f>
      </c>
      <c r="R284" s="4">
        <f>IF('Primer Details'!D302="","",IF('Primer Details'!C302="","Please enter a sample name for each reaction. ",""))</f>
      </c>
      <c r="X284" s="4" t="e">
        <f>IF(VLOOKUP('Primer Details'!#REF!,Menus!$F$2:$G$53,2,0)="Yes","Yes","")</f>
        <v>#REF!</v>
      </c>
    </row>
    <row r="285" spans="2:24" ht="12.75">
      <c r="B285" s="2">
        <v>285</v>
      </c>
      <c r="J285" s="4" t="e">
        <f>CONCATENATE(,K285,L285,M285,N285,#REF!,O285,,P285,Q285,R285,S285)</f>
        <v>#REF!</v>
      </c>
      <c r="K285" s="7">
        <f>IF('Primer Details'!G303&gt;20000,IF('Primer Details'!B303="BAC","","This read must be perfomed as a BAC Template Type. "),"")</f>
      </c>
      <c r="L285" s="4">
        <f>IF('Primer Details'!D303="Needs Synthesis",IF('Primer Details'!#REF!="","Please enter a sequence for a primer that needs synthesis. ",""),"")</f>
      </c>
      <c r="M285" s="4">
        <f>IF(ISTEXT(X285),"",IF(LEFT('Primer Details'!D303,4)="Free","Please select a primer from the Standard Primer List. ",""))</f>
      </c>
      <c r="N285" s="4">
        <f>IF('Primer Details'!D303="","",IF('Primer Details'!#REF!="",IF('Primer Details'!D303="Premixed","","Please enter a Primer Name. "),""))</f>
      </c>
      <c r="O285" s="4">
        <f>IF(ISBLANK('Primer Details'!C303),"",IF('Primer Details'!B303="","Please enter a Template Type. ",""))</f>
      </c>
      <c r="P285" s="4">
        <f>IF(ISBLANK('Primer Details'!C303),"",IF('Primer Details'!D303="","Please enter Primer Type. ",""))</f>
      </c>
      <c r="Q285" s="4">
        <f>IF(ISBLANK('Primer Details'!C303),"",IF('Primer Details'!E303="","Please enter Product Type. ",""))</f>
      </c>
      <c r="R285" s="4">
        <f>IF('Primer Details'!D303="","",IF('Primer Details'!C303="","Please enter a sample name for each reaction. ",""))</f>
      </c>
      <c r="X285" s="4" t="e">
        <f>IF(VLOOKUP('Primer Details'!#REF!,Menus!$F$2:$G$53,2,0)="Yes","Yes","")</f>
        <v>#REF!</v>
      </c>
    </row>
    <row r="286" spans="2:24" ht="12.75">
      <c r="B286" s="2">
        <v>286</v>
      </c>
      <c r="J286" s="4" t="e">
        <f>CONCATENATE(,K286,L286,M286,N286,#REF!,O286,,P286,Q286,R286,S286)</f>
        <v>#REF!</v>
      </c>
      <c r="K286" s="7">
        <f>IF('Primer Details'!G304&gt;20000,IF('Primer Details'!B304="BAC","","This read must be perfomed as a BAC Template Type. "),"")</f>
      </c>
      <c r="L286" s="4">
        <f>IF('Primer Details'!D304="Needs Synthesis",IF('Primer Details'!#REF!="","Please enter a sequence for a primer that needs synthesis. ",""),"")</f>
      </c>
      <c r="M286" s="4">
        <f>IF(ISTEXT(X286),"",IF(LEFT('Primer Details'!D304,4)="Free","Please select a primer from the Standard Primer List. ",""))</f>
      </c>
      <c r="N286" s="4">
        <f>IF('Primer Details'!D304="","",IF('Primer Details'!#REF!="",IF('Primer Details'!D304="Premixed","","Please enter a Primer Name. "),""))</f>
      </c>
      <c r="O286" s="4">
        <f>IF(ISBLANK('Primer Details'!C304),"",IF('Primer Details'!B304="","Please enter a Template Type. ",""))</f>
      </c>
      <c r="P286" s="4">
        <f>IF(ISBLANK('Primer Details'!C304),"",IF('Primer Details'!D304="","Please enter Primer Type. ",""))</f>
      </c>
      <c r="Q286" s="4">
        <f>IF(ISBLANK('Primer Details'!C304),"",IF('Primer Details'!E304="","Please enter Product Type. ",""))</f>
      </c>
      <c r="R286" s="4">
        <f>IF('Primer Details'!D304="","",IF('Primer Details'!C304="","Please enter a sample name for each reaction. ",""))</f>
      </c>
      <c r="X286" s="4" t="e">
        <f>IF(VLOOKUP('Primer Details'!#REF!,Menus!$F$2:$G$53,2,0)="Yes","Yes","")</f>
        <v>#REF!</v>
      </c>
    </row>
    <row r="287" spans="2:24" ht="12.75">
      <c r="B287" s="2">
        <v>287</v>
      </c>
      <c r="J287" s="4" t="e">
        <f>CONCATENATE(,K287,L287,M287,N287,#REF!,O287,,P287,Q287,R287,S287)</f>
        <v>#REF!</v>
      </c>
      <c r="K287" s="7">
        <f>IF('Primer Details'!G305&gt;20000,IF('Primer Details'!B305="BAC","","This read must be perfomed as a BAC Template Type. "),"")</f>
      </c>
      <c r="L287" s="4">
        <f>IF('Primer Details'!D305="Needs Synthesis",IF('Primer Details'!#REF!="","Please enter a sequence for a primer that needs synthesis. ",""),"")</f>
      </c>
      <c r="M287" s="4">
        <f>IF(ISTEXT(X287),"",IF(LEFT('Primer Details'!D305,4)="Free","Please select a primer from the Standard Primer List. ",""))</f>
      </c>
      <c r="N287" s="4">
        <f>IF('Primer Details'!D305="","",IF('Primer Details'!#REF!="",IF('Primer Details'!D305="Premixed","","Please enter a Primer Name. "),""))</f>
      </c>
      <c r="O287" s="4">
        <f>IF(ISBLANK('Primer Details'!C305),"",IF('Primer Details'!B305="","Please enter a Template Type. ",""))</f>
      </c>
      <c r="P287" s="4">
        <f>IF(ISBLANK('Primer Details'!C305),"",IF('Primer Details'!D305="","Please enter Primer Type. ",""))</f>
      </c>
      <c r="Q287" s="4">
        <f>IF(ISBLANK('Primer Details'!C305),"",IF('Primer Details'!E305="","Please enter Product Type. ",""))</f>
      </c>
      <c r="R287" s="4">
        <f>IF('Primer Details'!D305="","",IF('Primer Details'!C305="","Please enter a sample name for each reaction. ",""))</f>
      </c>
      <c r="X287" s="4" t="e">
        <f>IF(VLOOKUP('Primer Details'!#REF!,Menus!$F$2:$G$53,2,0)="Yes","Yes","")</f>
        <v>#REF!</v>
      </c>
    </row>
    <row r="288" spans="2:24" ht="12.75">
      <c r="B288" s="2">
        <v>288</v>
      </c>
      <c r="J288" s="4" t="e">
        <f>CONCATENATE(,K288,L288,M288,N288,#REF!,O288,,P288,Q288,R288,S288)</f>
        <v>#REF!</v>
      </c>
      <c r="K288" s="7">
        <f>IF('Primer Details'!G306&gt;20000,IF('Primer Details'!B306="BAC","","This read must be perfomed as a BAC Template Type. "),"")</f>
      </c>
      <c r="L288" s="4">
        <f>IF('Primer Details'!D306="Needs Synthesis",IF('Primer Details'!#REF!="","Please enter a sequence for a primer that needs synthesis. ",""),"")</f>
      </c>
      <c r="M288" s="4">
        <f>IF(ISTEXT(X288),"",IF(LEFT('Primer Details'!D306,4)="Free","Please select a primer from the Standard Primer List. ",""))</f>
      </c>
      <c r="N288" s="4">
        <f>IF('Primer Details'!D306="","",IF('Primer Details'!#REF!="",IF('Primer Details'!D306="Premixed","","Please enter a Primer Name. "),""))</f>
      </c>
      <c r="O288" s="4">
        <f>IF(ISBLANK('Primer Details'!C306),"",IF('Primer Details'!B306="","Please enter a Template Type. ",""))</f>
      </c>
      <c r="P288" s="4">
        <f>IF(ISBLANK('Primer Details'!C306),"",IF('Primer Details'!D306="","Please enter Primer Type. ",""))</f>
      </c>
      <c r="Q288" s="4">
        <f>IF(ISBLANK('Primer Details'!C306),"",IF('Primer Details'!E306="","Please enter Product Type. ",""))</f>
      </c>
      <c r="R288" s="4">
        <f>IF('Primer Details'!D306="","",IF('Primer Details'!C306="","Please enter a sample name for each reaction. ",""))</f>
      </c>
      <c r="X288" s="4" t="e">
        <f>IF(VLOOKUP('Primer Details'!#REF!,Menus!$F$2:$G$53,2,0)="Yes","Yes","")</f>
        <v>#REF!</v>
      </c>
    </row>
    <row r="289" spans="2:24" ht="12.75">
      <c r="B289" s="2">
        <v>289</v>
      </c>
      <c r="J289" s="4" t="e">
        <f>CONCATENATE(,K289,L289,M289,N289,#REF!,O289,,P289,Q289,R289,S289)</f>
        <v>#REF!</v>
      </c>
      <c r="K289" s="7">
        <f>IF('Primer Details'!G307&gt;20000,IF('Primer Details'!B307="BAC","","This read must be perfomed as a BAC Template Type. "),"")</f>
      </c>
      <c r="L289" s="4">
        <f>IF('Primer Details'!D307="Needs Synthesis",IF('Primer Details'!#REF!="","Please enter a sequence for a primer that needs synthesis. ",""),"")</f>
      </c>
      <c r="M289" s="4">
        <f>IF(ISTEXT(X289),"",IF(LEFT('Primer Details'!D307,4)="Free","Please select a primer from the Standard Primer List. ",""))</f>
      </c>
      <c r="N289" s="4">
        <f>IF('Primer Details'!D307="","",IF('Primer Details'!#REF!="",IF('Primer Details'!D307="Premixed","","Please enter a Primer Name. "),""))</f>
      </c>
      <c r="O289" s="4">
        <f>IF(ISBLANK('Primer Details'!C307),"",IF('Primer Details'!B307="","Please enter a Template Type. ",""))</f>
      </c>
      <c r="P289" s="4">
        <f>IF(ISBLANK('Primer Details'!C307),"",IF('Primer Details'!D307="","Please enter Primer Type. ",""))</f>
      </c>
      <c r="Q289" s="4">
        <f>IF(ISBLANK('Primer Details'!C307),"",IF('Primer Details'!E307="","Please enter Product Type. ",""))</f>
      </c>
      <c r="R289" s="4">
        <f>IF('Primer Details'!D307="","",IF('Primer Details'!C307="","Please enter a sample name for each reaction. ",""))</f>
      </c>
      <c r="X289" s="4" t="e">
        <f>IF(VLOOKUP('Primer Details'!#REF!,Menus!$F$2:$G$53,2,0)="Yes","Yes","")</f>
        <v>#REF!</v>
      </c>
    </row>
    <row r="290" spans="2:24" ht="12.75">
      <c r="B290" s="2">
        <v>290</v>
      </c>
      <c r="J290" s="4" t="e">
        <f>CONCATENATE(,K290,L290,M290,N290,#REF!,O290,,P290,Q290,R290,S290)</f>
        <v>#REF!</v>
      </c>
      <c r="K290" s="7">
        <f>IF('Primer Details'!G308&gt;20000,IF('Primer Details'!B308="BAC","","This read must be perfomed as a BAC Template Type. "),"")</f>
      </c>
      <c r="L290" s="4">
        <f>IF('Primer Details'!D308="Needs Synthesis",IF('Primer Details'!#REF!="","Please enter a sequence for a primer that needs synthesis. ",""),"")</f>
      </c>
      <c r="M290" s="4">
        <f>IF(ISTEXT(X290),"",IF(LEFT('Primer Details'!D308,4)="Free","Please select a primer from the Standard Primer List. ",""))</f>
      </c>
      <c r="N290" s="4">
        <f>IF('Primer Details'!D308="","",IF('Primer Details'!#REF!="",IF('Primer Details'!D308="Premixed","","Please enter a Primer Name. "),""))</f>
      </c>
      <c r="O290" s="4">
        <f>IF(ISBLANK('Primer Details'!C308),"",IF('Primer Details'!B308="","Please enter a Template Type. ",""))</f>
      </c>
      <c r="P290" s="4">
        <f>IF(ISBLANK('Primer Details'!C308),"",IF('Primer Details'!D308="","Please enter Primer Type. ",""))</f>
      </c>
      <c r="Q290" s="4">
        <f>IF(ISBLANK('Primer Details'!C308),"",IF('Primer Details'!E308="","Please enter Product Type. ",""))</f>
      </c>
      <c r="R290" s="4">
        <f>IF('Primer Details'!D308="","",IF('Primer Details'!C308="","Please enter a sample name for each reaction. ",""))</f>
      </c>
      <c r="X290" s="4" t="e">
        <f>IF(VLOOKUP('Primer Details'!#REF!,Menus!$F$2:$G$53,2,0)="Yes","Yes","")</f>
        <v>#REF!</v>
      </c>
    </row>
    <row r="291" spans="2:24" ht="12.75">
      <c r="B291" s="2">
        <v>291</v>
      </c>
      <c r="J291" s="4" t="e">
        <f>CONCATENATE(,K291,L291,M291,N291,#REF!,O291,,P291,Q291,R291,S291)</f>
        <v>#REF!</v>
      </c>
      <c r="K291" s="7">
        <f>IF('Primer Details'!G309&gt;20000,IF('Primer Details'!B309="BAC","","This read must be perfomed as a BAC Template Type. "),"")</f>
      </c>
      <c r="L291" s="4">
        <f>IF('Primer Details'!D309="Needs Synthesis",IF('Primer Details'!#REF!="","Please enter a sequence for a primer that needs synthesis. ",""),"")</f>
      </c>
      <c r="M291" s="4">
        <f>IF(ISTEXT(X291),"",IF(LEFT('Primer Details'!D309,4)="Free","Please select a primer from the Standard Primer List. ",""))</f>
      </c>
      <c r="N291" s="4">
        <f>IF('Primer Details'!D309="","",IF('Primer Details'!#REF!="",IF('Primer Details'!D309="Premixed","","Please enter a Primer Name. "),""))</f>
      </c>
      <c r="O291" s="4">
        <f>IF(ISBLANK('Primer Details'!C309),"",IF('Primer Details'!B309="","Please enter a Template Type. ",""))</f>
      </c>
      <c r="P291" s="4">
        <f>IF(ISBLANK('Primer Details'!C309),"",IF('Primer Details'!D309="","Please enter Primer Type. ",""))</f>
      </c>
      <c r="Q291" s="4">
        <f>IF(ISBLANK('Primer Details'!C309),"",IF('Primer Details'!E309="","Please enter Product Type. ",""))</f>
      </c>
      <c r="R291" s="4">
        <f>IF('Primer Details'!D309="","",IF('Primer Details'!C309="","Please enter a sample name for each reaction. ",""))</f>
      </c>
      <c r="X291" s="4" t="e">
        <f>IF(VLOOKUP('Primer Details'!#REF!,Menus!$F$2:$G$53,2,0)="Yes","Yes","")</f>
        <v>#REF!</v>
      </c>
    </row>
    <row r="292" spans="2:24" ht="12.75">
      <c r="B292" s="2">
        <v>292</v>
      </c>
      <c r="J292" s="4" t="e">
        <f>CONCATENATE(,K292,L292,M292,N292,#REF!,O292,,P292,Q292,R292,S292)</f>
        <v>#REF!</v>
      </c>
      <c r="K292" s="7">
        <f>IF('Primer Details'!G310&gt;20000,IF('Primer Details'!B310="BAC","","This read must be perfomed as a BAC Template Type. "),"")</f>
      </c>
      <c r="L292" s="4">
        <f>IF('Primer Details'!D310="Needs Synthesis",IF('Primer Details'!#REF!="","Please enter a sequence for a primer that needs synthesis. ",""),"")</f>
      </c>
      <c r="M292" s="4">
        <f>IF(ISTEXT(X292),"",IF(LEFT('Primer Details'!D310,4)="Free","Please select a primer from the Standard Primer List. ",""))</f>
      </c>
      <c r="N292" s="4">
        <f>IF('Primer Details'!D310="","",IF('Primer Details'!#REF!="",IF('Primer Details'!D310="Premixed","","Please enter a Primer Name. "),""))</f>
      </c>
      <c r="O292" s="4">
        <f>IF(ISBLANK('Primer Details'!C310),"",IF('Primer Details'!B310="","Please enter a Template Type. ",""))</f>
      </c>
      <c r="P292" s="4">
        <f>IF(ISBLANK('Primer Details'!C310),"",IF('Primer Details'!D310="","Please enter Primer Type. ",""))</f>
      </c>
      <c r="Q292" s="4">
        <f>IF(ISBLANK('Primer Details'!C310),"",IF('Primer Details'!E310="","Please enter Product Type. ",""))</f>
      </c>
      <c r="R292" s="4">
        <f>IF('Primer Details'!D310="","",IF('Primer Details'!C310="","Please enter a sample name for each reaction. ",""))</f>
      </c>
      <c r="X292" s="4" t="e">
        <f>IF(VLOOKUP('Primer Details'!#REF!,Menus!$F$2:$G$53,2,0)="Yes","Yes","")</f>
        <v>#REF!</v>
      </c>
    </row>
    <row r="293" spans="2:24" ht="12.75">
      <c r="B293" s="2">
        <v>293</v>
      </c>
      <c r="J293" s="4" t="e">
        <f>CONCATENATE(,K293,L293,M293,N293,#REF!,O293,,P293,Q293,R293,S293)</f>
        <v>#REF!</v>
      </c>
      <c r="K293" s="7">
        <f>IF('Primer Details'!G311&gt;20000,IF('Primer Details'!B311="BAC","","This read must be perfomed as a BAC Template Type. "),"")</f>
      </c>
      <c r="L293" s="4">
        <f>IF('Primer Details'!D311="Needs Synthesis",IF('Primer Details'!#REF!="","Please enter a sequence for a primer that needs synthesis. ",""),"")</f>
      </c>
      <c r="M293" s="4">
        <f>IF(ISTEXT(X293),"",IF(LEFT('Primer Details'!D311,4)="Free","Please select a primer from the Standard Primer List. ",""))</f>
      </c>
      <c r="N293" s="4">
        <f>IF('Primer Details'!D311="","",IF('Primer Details'!#REF!="",IF('Primer Details'!D311="Premixed","","Please enter a Primer Name. "),""))</f>
      </c>
      <c r="O293" s="4">
        <f>IF(ISBLANK('Primer Details'!C311),"",IF('Primer Details'!B311="","Please enter a Template Type. ",""))</f>
      </c>
      <c r="P293" s="4">
        <f>IF(ISBLANK('Primer Details'!C311),"",IF('Primer Details'!D311="","Please enter Primer Type. ",""))</f>
      </c>
      <c r="Q293" s="4">
        <f>IF(ISBLANK('Primer Details'!C311),"",IF('Primer Details'!E311="","Please enter Product Type. ",""))</f>
      </c>
      <c r="R293" s="4">
        <f>IF('Primer Details'!D311="","",IF('Primer Details'!C311="","Please enter a sample name for each reaction. ",""))</f>
      </c>
      <c r="X293" s="4" t="e">
        <f>IF(VLOOKUP('Primer Details'!#REF!,Menus!$F$2:$G$53,2,0)="Yes","Yes","")</f>
        <v>#REF!</v>
      </c>
    </row>
    <row r="294" spans="2:24" ht="12.75">
      <c r="B294" s="2">
        <v>294</v>
      </c>
      <c r="J294" s="4" t="e">
        <f>CONCATENATE(,K294,L294,M294,N294,#REF!,O294,,P294,Q294,R294,S294)</f>
        <v>#REF!</v>
      </c>
      <c r="K294" s="7">
        <f>IF('Primer Details'!G312&gt;20000,IF('Primer Details'!B312="BAC","","This read must be perfomed as a BAC Template Type. "),"")</f>
      </c>
      <c r="L294" s="4">
        <f>IF('Primer Details'!D312="Needs Synthesis",IF('Primer Details'!#REF!="","Please enter a sequence for a primer that needs synthesis. ",""),"")</f>
      </c>
      <c r="M294" s="4">
        <f>IF(ISTEXT(X294),"",IF(LEFT('Primer Details'!D312,4)="Free","Please select a primer from the Standard Primer List. ",""))</f>
      </c>
      <c r="N294" s="4">
        <f>IF('Primer Details'!D312="","",IF('Primer Details'!#REF!="",IF('Primer Details'!D312="Premixed","","Please enter a Primer Name. "),""))</f>
      </c>
      <c r="O294" s="4">
        <f>IF(ISBLANK('Primer Details'!C312),"",IF('Primer Details'!B312="","Please enter a Template Type. ",""))</f>
      </c>
      <c r="P294" s="4">
        <f>IF(ISBLANK('Primer Details'!C312),"",IF('Primer Details'!D312="","Please enter Primer Type. ",""))</f>
      </c>
      <c r="Q294" s="4">
        <f>IF(ISBLANK('Primer Details'!C312),"",IF('Primer Details'!E312="","Please enter Product Type. ",""))</f>
      </c>
      <c r="R294" s="4">
        <f>IF('Primer Details'!D312="","",IF('Primer Details'!C312="","Please enter a sample name for each reaction. ",""))</f>
      </c>
      <c r="X294" s="4" t="e">
        <f>IF(VLOOKUP('Primer Details'!#REF!,Menus!$F$2:$G$53,2,0)="Yes","Yes","")</f>
        <v>#REF!</v>
      </c>
    </row>
    <row r="295" spans="2:24" ht="12.75">
      <c r="B295" s="2">
        <v>295</v>
      </c>
      <c r="J295" s="4" t="e">
        <f>CONCATENATE(,K295,L295,M295,N295,#REF!,O295,,P295,Q295,R295,S295)</f>
        <v>#REF!</v>
      </c>
      <c r="K295" s="7">
        <f>IF('Primer Details'!G313&gt;20000,IF('Primer Details'!B313="BAC","","This read must be perfomed as a BAC Template Type. "),"")</f>
      </c>
      <c r="L295" s="4">
        <f>IF('Primer Details'!D313="Needs Synthesis",IF('Primer Details'!#REF!="","Please enter a sequence for a primer that needs synthesis. ",""),"")</f>
      </c>
      <c r="M295" s="4">
        <f>IF(ISTEXT(X295),"",IF(LEFT('Primer Details'!D313,4)="Free","Please select a primer from the Standard Primer List. ",""))</f>
      </c>
      <c r="N295" s="4">
        <f>IF('Primer Details'!D313="","",IF('Primer Details'!#REF!="",IF('Primer Details'!D313="Premixed","","Please enter a Primer Name. "),""))</f>
      </c>
      <c r="O295" s="4">
        <f>IF(ISBLANK('Primer Details'!C313),"",IF('Primer Details'!B313="","Please enter a Template Type. ",""))</f>
      </c>
      <c r="P295" s="4">
        <f>IF(ISBLANK('Primer Details'!C313),"",IF('Primer Details'!D313="","Please enter Primer Type. ",""))</f>
      </c>
      <c r="Q295" s="4">
        <f>IF(ISBLANK('Primer Details'!C313),"",IF('Primer Details'!E313="","Please enter Product Type. ",""))</f>
      </c>
      <c r="R295" s="4">
        <f>IF('Primer Details'!D313="","",IF('Primer Details'!C313="","Please enter a sample name for each reaction. ",""))</f>
      </c>
      <c r="X295" s="4" t="e">
        <f>IF(VLOOKUP('Primer Details'!#REF!,Menus!$F$2:$G$53,2,0)="Yes","Yes","")</f>
        <v>#REF!</v>
      </c>
    </row>
    <row r="296" spans="2:24" ht="12.75">
      <c r="B296" s="2">
        <v>296</v>
      </c>
      <c r="J296" s="4" t="e">
        <f>CONCATENATE(,K296,L296,M296,N296,#REF!,O296,,P296,Q296,R296,S296)</f>
        <v>#REF!</v>
      </c>
      <c r="K296" s="7">
        <f>IF('Primer Details'!G314&gt;20000,IF('Primer Details'!B314="BAC","","This read must be perfomed as a BAC Template Type. "),"")</f>
      </c>
      <c r="L296" s="4">
        <f>IF('Primer Details'!D314="Needs Synthesis",IF('Primer Details'!#REF!="","Please enter a sequence for a primer that needs synthesis. ",""),"")</f>
      </c>
      <c r="M296" s="4">
        <f>IF(ISTEXT(X296),"",IF(LEFT('Primer Details'!D314,4)="Free","Please select a primer from the Standard Primer List. ",""))</f>
      </c>
      <c r="N296" s="4">
        <f>IF('Primer Details'!D314="","",IF('Primer Details'!#REF!="",IF('Primer Details'!D314="Premixed","","Please enter a Primer Name. "),""))</f>
      </c>
      <c r="O296" s="4">
        <f>IF(ISBLANK('Primer Details'!C314),"",IF('Primer Details'!B314="","Please enter a Template Type. ",""))</f>
      </c>
      <c r="P296" s="4">
        <f>IF(ISBLANK('Primer Details'!C314),"",IF('Primer Details'!D314="","Please enter Primer Type. ",""))</f>
      </c>
      <c r="Q296" s="4">
        <f>IF(ISBLANK('Primer Details'!C314),"",IF('Primer Details'!E314="","Please enter Product Type. ",""))</f>
      </c>
      <c r="R296" s="4">
        <f>IF('Primer Details'!D314="","",IF('Primer Details'!C314="","Please enter a sample name for each reaction. ",""))</f>
      </c>
      <c r="X296" s="4" t="e">
        <f>IF(VLOOKUP('Primer Details'!#REF!,Menus!$F$2:$G$53,2,0)="Yes","Yes","")</f>
        <v>#REF!</v>
      </c>
    </row>
    <row r="297" spans="2:24" ht="12.75">
      <c r="B297" s="2">
        <v>297</v>
      </c>
      <c r="J297" s="4" t="e">
        <f>CONCATENATE(,K297,L297,M297,N297,#REF!,O297,,P297,Q297,R297,S297)</f>
        <v>#REF!</v>
      </c>
      <c r="K297" s="7">
        <f>IF('Primer Details'!G315&gt;20000,IF('Primer Details'!B315="BAC","","This read must be perfomed as a BAC Template Type. "),"")</f>
      </c>
      <c r="L297" s="4">
        <f>IF('Primer Details'!D315="Needs Synthesis",IF('Primer Details'!#REF!="","Please enter a sequence for a primer that needs synthesis. ",""),"")</f>
      </c>
      <c r="M297" s="4">
        <f>IF(ISTEXT(X297),"",IF(LEFT('Primer Details'!D315,4)="Free","Please select a primer from the Standard Primer List. ",""))</f>
      </c>
      <c r="N297" s="4">
        <f>IF('Primer Details'!D315="","",IF('Primer Details'!#REF!="",IF('Primer Details'!D315="Premixed","","Please enter a Primer Name. "),""))</f>
      </c>
      <c r="O297" s="4">
        <f>IF(ISBLANK('Primer Details'!C315),"",IF('Primer Details'!B315="","Please enter a Template Type. ",""))</f>
      </c>
      <c r="P297" s="4">
        <f>IF(ISBLANK('Primer Details'!C315),"",IF('Primer Details'!D315="","Please enter Primer Type. ",""))</f>
      </c>
      <c r="Q297" s="4">
        <f>IF(ISBLANK('Primer Details'!C315),"",IF('Primer Details'!E315="","Please enter Product Type. ",""))</f>
      </c>
      <c r="R297" s="4">
        <f>IF('Primer Details'!D315="","",IF('Primer Details'!C315="","Please enter a sample name for each reaction. ",""))</f>
      </c>
      <c r="X297" s="4" t="e">
        <f>IF(VLOOKUP('Primer Details'!#REF!,Menus!$F$2:$G$53,2,0)="Yes","Yes","")</f>
        <v>#REF!</v>
      </c>
    </row>
    <row r="298" spans="2:24" ht="12.75">
      <c r="B298" s="2">
        <v>298</v>
      </c>
      <c r="J298" s="4" t="e">
        <f>CONCATENATE(,K298,L298,M298,N298,#REF!,O298,,P298,Q298,R298,S298)</f>
        <v>#REF!</v>
      </c>
      <c r="K298" s="7">
        <f>IF('Primer Details'!G316&gt;20000,IF('Primer Details'!B316="BAC","","This read must be perfomed as a BAC Template Type. "),"")</f>
      </c>
      <c r="L298" s="4">
        <f>IF('Primer Details'!D316="Needs Synthesis",IF('Primer Details'!#REF!="","Please enter a sequence for a primer that needs synthesis. ",""),"")</f>
      </c>
      <c r="M298" s="4">
        <f>IF(ISTEXT(X298),"",IF(LEFT('Primer Details'!D316,4)="Free","Please select a primer from the Standard Primer List. ",""))</f>
      </c>
      <c r="N298" s="4">
        <f>IF('Primer Details'!D316="","",IF('Primer Details'!#REF!="",IF('Primer Details'!D316="Premixed","","Please enter a Primer Name. "),""))</f>
      </c>
      <c r="O298" s="4">
        <f>IF(ISBLANK('Primer Details'!C316),"",IF('Primer Details'!B316="","Please enter a Template Type. ",""))</f>
      </c>
      <c r="P298" s="4">
        <f>IF(ISBLANK('Primer Details'!C316),"",IF('Primer Details'!D316="","Please enter Primer Type. ",""))</f>
      </c>
      <c r="Q298" s="4">
        <f>IF(ISBLANK('Primer Details'!C316),"",IF('Primer Details'!E316="","Please enter Product Type. ",""))</f>
      </c>
      <c r="R298" s="4">
        <f>IF('Primer Details'!D316="","",IF('Primer Details'!C316="","Please enter a sample name for each reaction. ",""))</f>
      </c>
      <c r="X298" s="4" t="e">
        <f>IF(VLOOKUP('Primer Details'!#REF!,Menus!$F$2:$G$53,2,0)="Yes","Yes","")</f>
        <v>#REF!</v>
      </c>
    </row>
    <row r="299" spans="2:24" ht="12.75">
      <c r="B299" s="2">
        <v>299</v>
      </c>
      <c r="J299" s="4" t="e">
        <f>CONCATENATE(,K299,L299,M299,N299,#REF!,O299,,P299,Q299,R299,S299)</f>
        <v>#REF!</v>
      </c>
      <c r="K299" s="7">
        <f>IF('Primer Details'!G317&gt;20000,IF('Primer Details'!B317="BAC","","This read must be perfomed as a BAC Template Type. "),"")</f>
      </c>
      <c r="L299" s="4">
        <f>IF('Primer Details'!D317="Needs Synthesis",IF('Primer Details'!#REF!="","Please enter a sequence for a primer that needs synthesis. ",""),"")</f>
      </c>
      <c r="M299" s="4">
        <f>IF(ISTEXT(X299),"",IF(LEFT('Primer Details'!D317,4)="Free","Please select a primer from the Standard Primer List. ",""))</f>
      </c>
      <c r="N299" s="4">
        <f>IF('Primer Details'!D317="","",IF('Primer Details'!#REF!="",IF('Primer Details'!D317="Premixed","","Please enter a Primer Name. "),""))</f>
      </c>
      <c r="O299" s="4">
        <f>IF(ISBLANK('Primer Details'!C317),"",IF('Primer Details'!B317="","Please enter a Template Type. ",""))</f>
      </c>
      <c r="P299" s="4">
        <f>IF(ISBLANK('Primer Details'!C317),"",IF('Primer Details'!D317="","Please enter Primer Type. ",""))</f>
      </c>
      <c r="Q299" s="4">
        <f>IF(ISBLANK('Primer Details'!C317),"",IF('Primer Details'!E317="","Please enter Product Type. ",""))</f>
      </c>
      <c r="R299" s="4">
        <f>IF('Primer Details'!D317="","",IF('Primer Details'!C317="","Please enter a sample name for each reaction. ",""))</f>
      </c>
      <c r="X299" s="4" t="e">
        <f>IF(VLOOKUP('Primer Details'!#REF!,Menus!$F$2:$G$53,2,0)="Yes","Yes","")</f>
        <v>#REF!</v>
      </c>
    </row>
    <row r="300" spans="2:24" ht="12.75">
      <c r="B300" s="2">
        <v>300</v>
      </c>
      <c r="J300" s="4" t="e">
        <f>CONCATENATE(,K300,L300,M300,N300,#REF!,O300,,P300,Q300,R300,S300)</f>
        <v>#REF!</v>
      </c>
      <c r="K300" s="7">
        <f>IF('Primer Details'!G318&gt;20000,IF('Primer Details'!B318="BAC","","This read must be perfomed as a BAC Template Type. "),"")</f>
      </c>
      <c r="L300" s="4">
        <f>IF('Primer Details'!D318="Needs Synthesis",IF('Primer Details'!#REF!="","Please enter a sequence for a primer that needs synthesis. ",""),"")</f>
      </c>
      <c r="M300" s="4">
        <f>IF(ISTEXT(X300),"",IF(LEFT('Primer Details'!D318,4)="Free","Please select a primer from the Standard Primer List. ",""))</f>
      </c>
      <c r="N300" s="4">
        <f>IF('Primer Details'!D318="","",IF('Primer Details'!#REF!="",IF('Primer Details'!D318="Premixed","","Please enter a Primer Name. "),""))</f>
      </c>
      <c r="O300" s="4">
        <f>IF(ISBLANK('Primer Details'!C318),"",IF('Primer Details'!B318="","Please enter a Template Type. ",""))</f>
      </c>
      <c r="P300" s="4">
        <f>IF(ISBLANK('Primer Details'!C318),"",IF('Primer Details'!D318="","Please enter Primer Type. ",""))</f>
      </c>
      <c r="Q300" s="4">
        <f>IF(ISBLANK('Primer Details'!C318),"",IF('Primer Details'!E318="","Please enter Product Type. ",""))</f>
      </c>
      <c r="R300" s="4">
        <f>IF('Primer Details'!D318="","",IF('Primer Details'!C318="","Please enter a sample name for each reaction. ",""))</f>
      </c>
      <c r="X300" s="4" t="e">
        <f>IF(VLOOKUP('Primer Details'!#REF!,Menus!$F$2:$G$53,2,0)="Yes","Yes","")</f>
        <v>#REF!</v>
      </c>
    </row>
    <row r="301" spans="2:24" ht="12.75">
      <c r="B301" s="2">
        <v>301</v>
      </c>
      <c r="J301" s="4" t="e">
        <f>CONCATENATE(,K301,L301,M301,N301,#REF!,O301,,P301,Q301,R301,S301)</f>
        <v>#REF!</v>
      </c>
      <c r="K301" s="7">
        <f>IF('Primer Details'!G319&gt;20000,IF('Primer Details'!B319="BAC","","This read must be perfomed as a BAC Template Type. "),"")</f>
      </c>
      <c r="L301" s="4">
        <f>IF('Primer Details'!D319="Needs Synthesis",IF('Primer Details'!#REF!="","Please enter a sequence for a primer that needs synthesis. ",""),"")</f>
      </c>
      <c r="M301" s="4">
        <f>IF(ISTEXT(X301),"",IF(LEFT('Primer Details'!D319,4)="Free","Please select a primer from the Standard Primer List. ",""))</f>
      </c>
      <c r="N301" s="4">
        <f>IF('Primer Details'!D319="","",IF('Primer Details'!#REF!="",IF('Primer Details'!D319="Premixed","","Please enter a Primer Name. "),""))</f>
      </c>
      <c r="O301" s="4">
        <f>IF(ISBLANK('Primer Details'!C319),"",IF('Primer Details'!B319="","Please enter a Template Type. ",""))</f>
      </c>
      <c r="P301" s="4">
        <f>IF(ISBLANK('Primer Details'!C319),"",IF('Primer Details'!D319="","Please enter Primer Type. ",""))</f>
      </c>
      <c r="Q301" s="4">
        <f>IF(ISBLANK('Primer Details'!C319),"",IF('Primer Details'!E319="","Please enter Product Type. ",""))</f>
      </c>
      <c r="R301" s="4">
        <f>IF('Primer Details'!D319="","",IF('Primer Details'!C319="","Please enter a sample name for each reaction. ",""))</f>
      </c>
      <c r="X301" s="4" t="e">
        <f>IF(VLOOKUP('Primer Details'!#REF!,Menus!$F$2:$G$53,2,0)="Yes","Yes","")</f>
        <v>#REF!</v>
      </c>
    </row>
    <row r="302" spans="2:24" ht="12.75">
      <c r="B302" s="2">
        <v>302</v>
      </c>
      <c r="J302" s="4" t="e">
        <f>CONCATENATE(,K302,L302,M302,N302,#REF!,O302,,P302,Q302,R302,S302)</f>
        <v>#REF!</v>
      </c>
      <c r="K302" s="7">
        <f>IF('Primer Details'!G320&gt;20000,IF('Primer Details'!B320="BAC","","This read must be perfomed as a BAC Template Type. "),"")</f>
      </c>
      <c r="L302" s="4">
        <f>IF('Primer Details'!D320="Needs Synthesis",IF('Primer Details'!#REF!="","Please enter a sequence for a primer that needs synthesis. ",""),"")</f>
      </c>
      <c r="M302" s="4">
        <f>IF(ISTEXT(X302),"",IF(LEFT('Primer Details'!D320,4)="Free","Please select a primer from the Standard Primer List. ",""))</f>
      </c>
      <c r="N302" s="4">
        <f>IF('Primer Details'!D320="","",IF('Primer Details'!#REF!="",IF('Primer Details'!D320="Premixed","","Please enter a Primer Name. "),""))</f>
      </c>
      <c r="O302" s="4">
        <f>IF(ISBLANK('Primer Details'!C320),"",IF('Primer Details'!B320="","Please enter a Template Type. ",""))</f>
      </c>
      <c r="P302" s="4">
        <f>IF(ISBLANK('Primer Details'!C320),"",IF('Primer Details'!D320="","Please enter Primer Type. ",""))</f>
      </c>
      <c r="Q302" s="4">
        <f>IF(ISBLANK('Primer Details'!C320),"",IF('Primer Details'!E320="","Please enter Product Type. ",""))</f>
      </c>
      <c r="R302" s="4">
        <f>IF('Primer Details'!D320="","",IF('Primer Details'!C320="","Please enter a sample name for each reaction. ",""))</f>
      </c>
      <c r="X302" s="4" t="e">
        <f>IF(VLOOKUP('Primer Details'!#REF!,Menus!$F$2:$G$53,2,0)="Yes","Yes","")</f>
        <v>#REF!</v>
      </c>
    </row>
    <row r="303" spans="2:24" ht="12.75">
      <c r="B303" s="2">
        <v>303</v>
      </c>
      <c r="J303" s="4" t="e">
        <f>CONCATENATE(,K303,L303,M303,N303,#REF!,O303,,P303,Q303,R303,S303)</f>
        <v>#REF!</v>
      </c>
      <c r="K303" s="7">
        <f>IF('Primer Details'!G321&gt;20000,IF('Primer Details'!B321="BAC","","This read must be perfomed as a BAC Template Type. "),"")</f>
      </c>
      <c r="L303" s="4">
        <f>IF('Primer Details'!D321="Needs Synthesis",IF('Primer Details'!#REF!="","Please enter a sequence for a primer that needs synthesis. ",""),"")</f>
      </c>
      <c r="M303" s="4">
        <f>IF(ISTEXT(X303),"",IF(LEFT('Primer Details'!D321,4)="Free","Please select a primer from the Standard Primer List. ",""))</f>
      </c>
      <c r="N303" s="4">
        <f>IF('Primer Details'!D321="","",IF('Primer Details'!#REF!="",IF('Primer Details'!D321="Premixed","","Please enter a Primer Name. "),""))</f>
      </c>
      <c r="O303" s="4">
        <f>IF(ISBLANK('Primer Details'!C321),"",IF('Primer Details'!B321="","Please enter a Template Type. ",""))</f>
      </c>
      <c r="P303" s="4">
        <f>IF(ISBLANK('Primer Details'!C321),"",IF('Primer Details'!D321="","Please enter Primer Type. ",""))</f>
      </c>
      <c r="Q303" s="4">
        <f>IF(ISBLANK('Primer Details'!C321),"",IF('Primer Details'!E321="","Please enter Product Type. ",""))</f>
      </c>
      <c r="R303" s="4">
        <f>IF('Primer Details'!D321="","",IF('Primer Details'!C321="","Please enter a sample name for each reaction. ",""))</f>
      </c>
      <c r="X303" s="4" t="e">
        <f>IF(VLOOKUP('Primer Details'!#REF!,Menus!$F$2:$G$53,2,0)="Yes","Yes","")</f>
        <v>#REF!</v>
      </c>
    </row>
    <row r="304" spans="2:24" ht="12.75">
      <c r="B304" s="2">
        <v>304</v>
      </c>
      <c r="J304" s="4" t="e">
        <f>CONCATENATE(,K304,L304,M304,N304,#REF!,O304,,P304,Q304,R304,S304)</f>
        <v>#REF!</v>
      </c>
      <c r="K304" s="7">
        <f>IF('Primer Details'!G322&gt;20000,IF('Primer Details'!B322="BAC","","This read must be perfomed as a BAC Template Type. "),"")</f>
      </c>
      <c r="L304" s="4">
        <f>IF('Primer Details'!D322="Needs Synthesis",IF('Primer Details'!#REF!="","Please enter a sequence for a primer that needs synthesis. ",""),"")</f>
      </c>
      <c r="M304" s="4">
        <f>IF(ISTEXT(X304),"",IF(LEFT('Primer Details'!D322,4)="Free","Please select a primer from the Standard Primer List. ",""))</f>
      </c>
      <c r="N304" s="4">
        <f>IF('Primer Details'!D322="","",IF('Primer Details'!#REF!="",IF('Primer Details'!D322="Premixed","","Please enter a Primer Name. "),""))</f>
      </c>
      <c r="O304" s="4">
        <f>IF(ISBLANK('Primer Details'!C322),"",IF('Primer Details'!B322="","Please enter a Template Type. ",""))</f>
      </c>
      <c r="P304" s="4">
        <f>IF(ISBLANK('Primer Details'!C322),"",IF('Primer Details'!D322="","Please enter Primer Type. ",""))</f>
      </c>
      <c r="Q304" s="4">
        <f>IF(ISBLANK('Primer Details'!C322),"",IF('Primer Details'!E322="","Please enter Product Type. ",""))</f>
      </c>
      <c r="R304" s="4">
        <f>IF('Primer Details'!D322="","",IF('Primer Details'!C322="","Please enter a sample name for each reaction. ",""))</f>
      </c>
      <c r="X304" s="4" t="e">
        <f>IF(VLOOKUP('Primer Details'!#REF!,Menus!$F$2:$G$53,2,0)="Yes","Yes","")</f>
        <v>#REF!</v>
      </c>
    </row>
    <row r="305" spans="2:24" ht="12.75">
      <c r="B305" s="2">
        <v>305</v>
      </c>
      <c r="J305" s="4" t="e">
        <f>CONCATENATE(,K305,L305,M305,N305,#REF!,O305,,P305,Q305,R305,S305)</f>
        <v>#REF!</v>
      </c>
      <c r="K305" s="7">
        <f>IF('Primer Details'!G323&gt;20000,IF('Primer Details'!B323="BAC","","This read must be perfomed as a BAC Template Type. "),"")</f>
      </c>
      <c r="L305" s="4">
        <f>IF('Primer Details'!D323="Needs Synthesis",IF('Primer Details'!#REF!="","Please enter a sequence for a primer that needs synthesis. ",""),"")</f>
      </c>
      <c r="M305" s="4">
        <f>IF(ISTEXT(X305),"",IF(LEFT('Primer Details'!D323,4)="Free","Please select a primer from the Standard Primer List. ",""))</f>
      </c>
      <c r="N305" s="4">
        <f>IF('Primer Details'!D323="","",IF('Primer Details'!#REF!="",IF('Primer Details'!D323="Premixed","","Please enter a Primer Name. "),""))</f>
      </c>
      <c r="O305" s="4">
        <f>IF(ISBLANK('Primer Details'!C323),"",IF('Primer Details'!B323="","Please enter a Template Type. ",""))</f>
      </c>
      <c r="P305" s="4">
        <f>IF(ISBLANK('Primer Details'!C323),"",IF('Primer Details'!D323="","Please enter Primer Type. ",""))</f>
      </c>
      <c r="Q305" s="4">
        <f>IF(ISBLANK('Primer Details'!C323),"",IF('Primer Details'!E323="","Please enter Product Type. ",""))</f>
      </c>
      <c r="R305" s="4">
        <f>IF('Primer Details'!D323="","",IF('Primer Details'!C323="","Please enter a sample name for each reaction. ",""))</f>
      </c>
      <c r="X305" s="4" t="e">
        <f>IF(VLOOKUP('Primer Details'!#REF!,Menus!$F$2:$G$53,2,0)="Yes","Yes","")</f>
        <v>#REF!</v>
      </c>
    </row>
    <row r="306" spans="2:24" ht="12.75">
      <c r="B306" s="2">
        <v>306</v>
      </c>
      <c r="J306" s="4" t="e">
        <f>CONCATENATE(,K306,L306,M306,N306,#REF!,O306,,P306,Q306,R306,S306)</f>
        <v>#REF!</v>
      </c>
      <c r="K306" s="7">
        <f>IF('Primer Details'!G324&gt;20000,IF('Primer Details'!B324="BAC","","This read must be perfomed as a BAC Template Type. "),"")</f>
      </c>
      <c r="L306" s="4">
        <f>IF('Primer Details'!D324="Needs Synthesis",IF('Primer Details'!#REF!="","Please enter a sequence for a primer that needs synthesis. ",""),"")</f>
      </c>
      <c r="M306" s="4">
        <f>IF(ISTEXT(X306),"",IF(LEFT('Primer Details'!D324,4)="Free","Please select a primer from the Standard Primer List. ",""))</f>
      </c>
      <c r="N306" s="4">
        <f>IF('Primer Details'!D324="","",IF('Primer Details'!#REF!="",IF('Primer Details'!D324="Premixed","","Please enter a Primer Name. "),""))</f>
      </c>
      <c r="O306" s="4">
        <f>IF(ISBLANK('Primer Details'!C324),"",IF('Primer Details'!B324="","Please enter a Template Type. ",""))</f>
      </c>
      <c r="P306" s="4">
        <f>IF(ISBLANK('Primer Details'!C324),"",IF('Primer Details'!D324="","Please enter Primer Type. ",""))</f>
      </c>
      <c r="Q306" s="4">
        <f>IF(ISBLANK('Primer Details'!C324),"",IF('Primer Details'!E324="","Please enter Product Type. ",""))</f>
      </c>
      <c r="R306" s="4">
        <f>IF('Primer Details'!D324="","",IF('Primer Details'!C324="","Please enter a sample name for each reaction. ",""))</f>
      </c>
      <c r="X306" s="4" t="e">
        <f>IF(VLOOKUP('Primer Details'!#REF!,Menus!$F$2:$G$53,2,0)="Yes","Yes","")</f>
        <v>#REF!</v>
      </c>
    </row>
    <row r="307" spans="2:24" ht="12.75">
      <c r="B307" s="2">
        <v>307</v>
      </c>
      <c r="J307" s="4" t="e">
        <f>CONCATENATE(,K307,L307,M307,N307,#REF!,O307,,P307,Q307,R307,S307)</f>
        <v>#REF!</v>
      </c>
      <c r="K307" s="7">
        <f>IF('Primer Details'!G325&gt;20000,IF('Primer Details'!B325="BAC","","This read must be perfomed as a BAC Template Type. "),"")</f>
      </c>
      <c r="L307" s="4">
        <f>IF('Primer Details'!D325="Needs Synthesis",IF('Primer Details'!#REF!="","Please enter a sequence for a primer that needs synthesis. ",""),"")</f>
      </c>
      <c r="M307" s="4">
        <f>IF(ISTEXT(X307),"",IF(LEFT('Primer Details'!D325,4)="Free","Please select a primer from the Standard Primer List. ",""))</f>
      </c>
      <c r="N307" s="4">
        <f>IF('Primer Details'!D325="","",IF('Primer Details'!#REF!="",IF('Primer Details'!D325="Premixed","","Please enter a Primer Name. "),""))</f>
      </c>
      <c r="O307" s="4">
        <f>IF(ISBLANK('Primer Details'!C325),"",IF('Primer Details'!B325="","Please enter a Template Type. ",""))</f>
      </c>
      <c r="P307" s="4">
        <f>IF(ISBLANK('Primer Details'!C325),"",IF('Primer Details'!D325="","Please enter Primer Type. ",""))</f>
      </c>
      <c r="Q307" s="4">
        <f>IF(ISBLANK('Primer Details'!C325),"",IF('Primer Details'!E325="","Please enter Product Type. ",""))</f>
      </c>
      <c r="R307" s="4">
        <f>IF('Primer Details'!D325="","",IF('Primer Details'!C325="","Please enter a sample name for each reaction. ",""))</f>
      </c>
      <c r="X307" s="4" t="e">
        <f>IF(VLOOKUP('Primer Details'!#REF!,Menus!$F$2:$G$53,2,0)="Yes","Yes","")</f>
        <v>#REF!</v>
      </c>
    </row>
    <row r="308" spans="2:24" ht="12.75">
      <c r="B308" s="2">
        <v>308</v>
      </c>
      <c r="J308" s="4" t="e">
        <f>CONCATENATE(,K308,L308,M308,N308,#REF!,O308,,P308,Q308,R308,S308)</f>
        <v>#REF!</v>
      </c>
      <c r="K308" s="7">
        <f>IF('Primer Details'!G326&gt;20000,IF('Primer Details'!B326="BAC","","This read must be perfomed as a BAC Template Type. "),"")</f>
      </c>
      <c r="L308" s="4">
        <f>IF('Primer Details'!D326="Needs Synthesis",IF('Primer Details'!#REF!="","Please enter a sequence for a primer that needs synthesis. ",""),"")</f>
      </c>
      <c r="M308" s="4">
        <f>IF(ISTEXT(X308),"",IF(LEFT('Primer Details'!D326,4)="Free","Please select a primer from the Standard Primer List. ",""))</f>
      </c>
      <c r="N308" s="4">
        <f>IF('Primer Details'!D326="","",IF('Primer Details'!#REF!="",IF('Primer Details'!D326="Premixed","","Please enter a Primer Name. "),""))</f>
      </c>
      <c r="O308" s="4">
        <f>IF(ISBLANK('Primer Details'!C326),"",IF('Primer Details'!B326="","Please enter a Template Type. ",""))</f>
      </c>
      <c r="P308" s="4">
        <f>IF(ISBLANK('Primer Details'!C326),"",IF('Primer Details'!D326="","Please enter Primer Type. ",""))</f>
      </c>
      <c r="Q308" s="4">
        <f>IF(ISBLANK('Primer Details'!C326),"",IF('Primer Details'!E326="","Please enter Product Type. ",""))</f>
      </c>
      <c r="R308" s="4">
        <f>IF('Primer Details'!D326="","",IF('Primer Details'!C326="","Please enter a sample name for each reaction. ",""))</f>
      </c>
      <c r="X308" s="4" t="e">
        <f>IF(VLOOKUP('Primer Details'!#REF!,Menus!$F$2:$G$53,2,0)="Yes","Yes","")</f>
        <v>#REF!</v>
      </c>
    </row>
    <row r="309" spans="2:24" ht="12.75">
      <c r="B309" s="2">
        <v>309</v>
      </c>
      <c r="J309" s="4" t="e">
        <f>CONCATENATE(,K309,L309,M309,N309,#REF!,O309,,P309,Q309,R309,S309)</f>
        <v>#REF!</v>
      </c>
      <c r="K309" s="7">
        <f>IF('Primer Details'!G327&gt;20000,IF('Primer Details'!B327="BAC","","This read must be perfomed as a BAC Template Type. "),"")</f>
      </c>
      <c r="L309" s="4">
        <f>IF('Primer Details'!D327="Needs Synthesis",IF('Primer Details'!#REF!="","Please enter a sequence for a primer that needs synthesis. ",""),"")</f>
      </c>
      <c r="M309" s="4">
        <f>IF(ISTEXT(X309),"",IF(LEFT('Primer Details'!D327,4)="Free","Please select a primer from the Standard Primer List. ",""))</f>
      </c>
      <c r="N309" s="4">
        <f>IF('Primer Details'!D327="","",IF('Primer Details'!#REF!="",IF('Primer Details'!D327="Premixed","","Please enter a Primer Name. "),""))</f>
      </c>
      <c r="O309" s="4">
        <f>IF(ISBLANK('Primer Details'!C327),"",IF('Primer Details'!B327="","Please enter a Template Type. ",""))</f>
      </c>
      <c r="P309" s="4">
        <f>IF(ISBLANK('Primer Details'!C327),"",IF('Primer Details'!D327="","Please enter Primer Type. ",""))</f>
      </c>
      <c r="Q309" s="4">
        <f>IF(ISBLANK('Primer Details'!C327),"",IF('Primer Details'!E327="","Please enter Product Type. ",""))</f>
      </c>
      <c r="R309" s="4">
        <f>IF('Primer Details'!D327="","",IF('Primer Details'!C327="","Please enter a sample name for each reaction. ",""))</f>
      </c>
      <c r="X309" s="4" t="e">
        <f>IF(VLOOKUP('Primer Details'!#REF!,Menus!$F$2:$G$53,2,0)="Yes","Yes","")</f>
        <v>#REF!</v>
      </c>
    </row>
    <row r="310" spans="2:24" ht="12.75">
      <c r="B310" s="2">
        <v>310</v>
      </c>
      <c r="J310" s="4" t="e">
        <f>CONCATENATE(,K310,L310,M310,N310,#REF!,O310,,P310,Q310,R310,S310)</f>
        <v>#REF!</v>
      </c>
      <c r="K310" s="7">
        <f>IF('Primer Details'!G328&gt;20000,IF('Primer Details'!B328="BAC","","This read must be perfomed as a BAC Template Type. "),"")</f>
      </c>
      <c r="L310" s="4">
        <f>IF('Primer Details'!D328="Needs Synthesis",IF('Primer Details'!#REF!="","Please enter a sequence for a primer that needs synthesis. ",""),"")</f>
      </c>
      <c r="M310" s="4">
        <f>IF(ISTEXT(X310),"",IF(LEFT('Primer Details'!D328,4)="Free","Please select a primer from the Standard Primer List. ",""))</f>
      </c>
      <c r="N310" s="4">
        <f>IF('Primer Details'!D328="","",IF('Primer Details'!#REF!="",IF('Primer Details'!D328="Premixed","","Please enter a Primer Name. "),""))</f>
      </c>
      <c r="O310" s="4">
        <f>IF(ISBLANK('Primer Details'!C328),"",IF('Primer Details'!B328="","Please enter a Template Type. ",""))</f>
      </c>
      <c r="P310" s="4">
        <f>IF(ISBLANK('Primer Details'!C328),"",IF('Primer Details'!D328="","Please enter Primer Type. ",""))</f>
      </c>
      <c r="Q310" s="4">
        <f>IF(ISBLANK('Primer Details'!C328),"",IF('Primer Details'!E328="","Please enter Product Type. ",""))</f>
      </c>
      <c r="R310" s="4">
        <f>IF('Primer Details'!D328="","",IF('Primer Details'!C328="","Please enter a sample name for each reaction. ",""))</f>
      </c>
      <c r="X310" s="4" t="e">
        <f>IF(VLOOKUP('Primer Details'!#REF!,Menus!$F$2:$G$53,2,0)="Yes","Yes","")</f>
        <v>#REF!</v>
      </c>
    </row>
    <row r="311" spans="2:24" ht="12.75">
      <c r="B311" s="2">
        <v>311</v>
      </c>
      <c r="J311" s="4" t="e">
        <f>CONCATENATE(,K311,L311,M311,N311,#REF!,O311,,P311,Q311,R311,S311)</f>
        <v>#REF!</v>
      </c>
      <c r="K311" s="7">
        <f>IF('Primer Details'!G329&gt;20000,IF('Primer Details'!B329="BAC","","This read must be perfomed as a BAC Template Type. "),"")</f>
      </c>
      <c r="L311" s="4">
        <f>IF('Primer Details'!D329="Needs Synthesis",IF('Primer Details'!#REF!="","Please enter a sequence for a primer that needs synthesis. ",""),"")</f>
      </c>
      <c r="M311" s="4">
        <f>IF(ISTEXT(X311),"",IF(LEFT('Primer Details'!D329,4)="Free","Please select a primer from the Standard Primer List. ",""))</f>
      </c>
      <c r="N311" s="4">
        <f>IF('Primer Details'!D329="","",IF('Primer Details'!#REF!="",IF('Primer Details'!D329="Premixed","","Please enter a Primer Name. "),""))</f>
      </c>
      <c r="O311" s="4">
        <f>IF(ISBLANK('Primer Details'!C329),"",IF('Primer Details'!B329="","Please enter a Template Type. ",""))</f>
      </c>
      <c r="P311" s="4">
        <f>IF(ISBLANK('Primer Details'!C329),"",IF('Primer Details'!D329="","Please enter Primer Type. ",""))</f>
      </c>
      <c r="Q311" s="4">
        <f>IF(ISBLANK('Primer Details'!C329),"",IF('Primer Details'!E329="","Please enter Product Type. ",""))</f>
      </c>
      <c r="R311" s="4">
        <f>IF('Primer Details'!D329="","",IF('Primer Details'!C329="","Please enter a sample name for each reaction. ",""))</f>
      </c>
      <c r="X311" s="4" t="e">
        <f>IF(VLOOKUP('Primer Details'!#REF!,Menus!$F$2:$G$53,2,0)="Yes","Yes","")</f>
        <v>#REF!</v>
      </c>
    </row>
    <row r="312" spans="2:24" ht="12.75">
      <c r="B312" s="2">
        <v>312</v>
      </c>
      <c r="J312" s="4" t="e">
        <f>CONCATENATE(,K312,L312,M312,N312,#REF!,O312,,P312,Q312,R312,S312)</f>
        <v>#REF!</v>
      </c>
      <c r="K312" s="7">
        <f>IF('Primer Details'!G330&gt;20000,IF('Primer Details'!B330="BAC","","This read must be perfomed as a BAC Template Type. "),"")</f>
      </c>
      <c r="L312" s="4">
        <f>IF('Primer Details'!D330="Needs Synthesis",IF('Primer Details'!#REF!="","Please enter a sequence for a primer that needs synthesis. ",""),"")</f>
      </c>
      <c r="M312" s="4">
        <f>IF(ISTEXT(X312),"",IF(LEFT('Primer Details'!D330,4)="Free","Please select a primer from the Standard Primer List. ",""))</f>
      </c>
      <c r="N312" s="4">
        <f>IF('Primer Details'!D330="","",IF('Primer Details'!#REF!="",IF('Primer Details'!D330="Premixed","","Please enter a Primer Name. "),""))</f>
      </c>
      <c r="O312" s="4">
        <f>IF(ISBLANK('Primer Details'!C330),"",IF('Primer Details'!B330="","Please enter a Template Type. ",""))</f>
      </c>
      <c r="P312" s="4">
        <f>IF(ISBLANK('Primer Details'!C330),"",IF('Primer Details'!D330="","Please enter Primer Type. ",""))</f>
      </c>
      <c r="Q312" s="4">
        <f>IF(ISBLANK('Primer Details'!C330),"",IF('Primer Details'!E330="","Please enter Product Type. ",""))</f>
      </c>
      <c r="R312" s="4">
        <f>IF('Primer Details'!D330="","",IF('Primer Details'!C330="","Please enter a sample name for each reaction. ",""))</f>
      </c>
      <c r="X312" s="4" t="e">
        <f>IF(VLOOKUP('Primer Details'!#REF!,Menus!$F$2:$G$53,2,0)="Yes","Yes","")</f>
        <v>#REF!</v>
      </c>
    </row>
    <row r="313" spans="2:24" ht="12.75">
      <c r="B313" s="2">
        <v>313</v>
      </c>
      <c r="J313" s="4" t="e">
        <f>CONCATENATE(,K313,L313,M313,N313,#REF!,O313,,P313,Q313,R313,S313)</f>
        <v>#REF!</v>
      </c>
      <c r="K313" s="7">
        <f>IF('Primer Details'!G331&gt;20000,IF('Primer Details'!B331="BAC","","This read must be perfomed as a BAC Template Type. "),"")</f>
      </c>
      <c r="L313" s="4">
        <f>IF('Primer Details'!D331="Needs Synthesis",IF('Primer Details'!#REF!="","Please enter a sequence for a primer that needs synthesis. ",""),"")</f>
      </c>
      <c r="M313" s="4">
        <f>IF(ISTEXT(X313),"",IF(LEFT('Primer Details'!D331,4)="Free","Please select a primer from the Standard Primer List. ",""))</f>
      </c>
      <c r="N313" s="4">
        <f>IF('Primer Details'!D331="","",IF('Primer Details'!#REF!="",IF('Primer Details'!D331="Premixed","","Please enter a Primer Name. "),""))</f>
      </c>
      <c r="O313" s="4">
        <f>IF(ISBLANK('Primer Details'!C331),"",IF('Primer Details'!B331="","Please enter a Template Type. ",""))</f>
      </c>
      <c r="P313" s="4">
        <f>IF(ISBLANK('Primer Details'!C331),"",IF('Primer Details'!D331="","Please enter Primer Type. ",""))</f>
      </c>
      <c r="Q313" s="4">
        <f>IF(ISBLANK('Primer Details'!C331),"",IF('Primer Details'!E331="","Please enter Product Type. ",""))</f>
      </c>
      <c r="R313" s="4">
        <f>IF('Primer Details'!D331="","",IF('Primer Details'!C331="","Please enter a sample name for each reaction. ",""))</f>
      </c>
      <c r="X313" s="4" t="e">
        <f>IF(VLOOKUP('Primer Details'!#REF!,Menus!$F$2:$G$53,2,0)="Yes","Yes","")</f>
        <v>#REF!</v>
      </c>
    </row>
    <row r="314" spans="2:24" ht="12.75">
      <c r="B314" s="2">
        <v>314</v>
      </c>
      <c r="J314" s="4" t="e">
        <f>CONCATENATE(,K314,L314,M314,N314,#REF!,O314,,P314,Q314,R314,S314)</f>
        <v>#REF!</v>
      </c>
      <c r="K314" s="7">
        <f>IF('Primer Details'!G332&gt;20000,IF('Primer Details'!B332="BAC","","This read must be perfomed as a BAC Template Type. "),"")</f>
      </c>
      <c r="L314" s="4">
        <f>IF('Primer Details'!D332="Needs Synthesis",IF('Primer Details'!#REF!="","Please enter a sequence for a primer that needs synthesis. ",""),"")</f>
      </c>
      <c r="M314" s="4">
        <f>IF(ISTEXT(X314),"",IF(LEFT('Primer Details'!D332,4)="Free","Please select a primer from the Standard Primer List. ",""))</f>
      </c>
      <c r="N314" s="4">
        <f>IF('Primer Details'!D332="","",IF('Primer Details'!#REF!="",IF('Primer Details'!D332="Premixed","","Please enter a Primer Name. "),""))</f>
      </c>
      <c r="O314" s="4">
        <f>IF(ISBLANK('Primer Details'!C332),"",IF('Primer Details'!B332="","Please enter a Template Type. ",""))</f>
      </c>
      <c r="P314" s="4">
        <f>IF(ISBLANK('Primer Details'!C332),"",IF('Primer Details'!D332="","Please enter Primer Type. ",""))</f>
      </c>
      <c r="Q314" s="4">
        <f>IF(ISBLANK('Primer Details'!C332),"",IF('Primer Details'!E332="","Please enter Product Type. ",""))</f>
      </c>
      <c r="R314" s="4">
        <f>IF('Primer Details'!D332="","",IF('Primer Details'!C332="","Please enter a sample name for each reaction. ",""))</f>
      </c>
      <c r="X314" s="4" t="e">
        <f>IF(VLOOKUP('Primer Details'!#REF!,Menus!$F$2:$G$53,2,0)="Yes","Yes","")</f>
        <v>#REF!</v>
      </c>
    </row>
    <row r="315" spans="2:24" ht="12.75">
      <c r="B315" s="2">
        <v>315</v>
      </c>
      <c r="J315" s="4" t="e">
        <f>CONCATENATE(,K315,L315,M315,N315,#REF!,O315,,P315,Q315,R315,S315)</f>
        <v>#REF!</v>
      </c>
      <c r="K315" s="7">
        <f>IF('Primer Details'!G333&gt;20000,IF('Primer Details'!B333="BAC","","This read must be perfomed as a BAC Template Type. "),"")</f>
      </c>
      <c r="L315" s="4">
        <f>IF('Primer Details'!D333="Needs Synthesis",IF('Primer Details'!#REF!="","Please enter a sequence for a primer that needs synthesis. ",""),"")</f>
      </c>
      <c r="M315" s="4">
        <f>IF(ISTEXT(X315),"",IF(LEFT('Primer Details'!D333,4)="Free","Please select a primer from the Standard Primer List. ",""))</f>
      </c>
      <c r="N315" s="4">
        <f>IF('Primer Details'!D333="","",IF('Primer Details'!#REF!="",IF('Primer Details'!D333="Premixed","","Please enter a Primer Name. "),""))</f>
      </c>
      <c r="O315" s="4">
        <f>IF(ISBLANK('Primer Details'!C333),"",IF('Primer Details'!B333="","Please enter a Template Type. ",""))</f>
      </c>
      <c r="P315" s="4">
        <f>IF(ISBLANK('Primer Details'!C333),"",IF('Primer Details'!D333="","Please enter Primer Type. ",""))</f>
      </c>
      <c r="Q315" s="4">
        <f>IF(ISBLANK('Primer Details'!C333),"",IF('Primer Details'!E333="","Please enter Product Type. ",""))</f>
      </c>
      <c r="R315" s="4">
        <f>IF('Primer Details'!D333="","",IF('Primer Details'!C333="","Please enter a sample name for each reaction. ",""))</f>
      </c>
      <c r="X315" s="4" t="e">
        <f>IF(VLOOKUP('Primer Details'!#REF!,Menus!$F$2:$G$53,2,0)="Yes","Yes","")</f>
        <v>#REF!</v>
      </c>
    </row>
    <row r="316" spans="2:24" ht="12.75">
      <c r="B316" s="2">
        <v>316</v>
      </c>
      <c r="J316" s="4" t="e">
        <f>CONCATENATE(,K316,L316,M316,N316,#REF!,O316,,P316,Q316,R316,S316)</f>
        <v>#REF!</v>
      </c>
      <c r="K316" s="7">
        <f>IF('Primer Details'!G334&gt;20000,IF('Primer Details'!B334="BAC","","This read must be perfomed as a BAC Template Type. "),"")</f>
      </c>
      <c r="L316" s="4">
        <f>IF('Primer Details'!D334="Needs Synthesis",IF('Primer Details'!#REF!="","Please enter a sequence for a primer that needs synthesis. ",""),"")</f>
      </c>
      <c r="M316" s="4">
        <f>IF(ISTEXT(X316),"",IF(LEFT('Primer Details'!D334,4)="Free","Please select a primer from the Standard Primer List. ",""))</f>
      </c>
      <c r="N316" s="4">
        <f>IF('Primer Details'!D334="","",IF('Primer Details'!#REF!="",IF('Primer Details'!D334="Premixed","","Please enter a Primer Name. "),""))</f>
      </c>
      <c r="O316" s="4">
        <f>IF(ISBLANK('Primer Details'!C334),"",IF('Primer Details'!B334="","Please enter a Template Type. ",""))</f>
      </c>
      <c r="P316" s="4">
        <f>IF(ISBLANK('Primer Details'!C334),"",IF('Primer Details'!D334="","Please enter Primer Type. ",""))</f>
      </c>
      <c r="Q316" s="4">
        <f>IF(ISBLANK('Primer Details'!C334),"",IF('Primer Details'!E334="","Please enter Product Type. ",""))</f>
      </c>
      <c r="R316" s="4">
        <f>IF('Primer Details'!D334="","",IF('Primer Details'!C334="","Please enter a sample name for each reaction. ",""))</f>
      </c>
      <c r="X316" s="4" t="e">
        <f>IF(VLOOKUP('Primer Details'!#REF!,Menus!$F$2:$G$53,2,0)="Yes","Yes","")</f>
        <v>#REF!</v>
      </c>
    </row>
    <row r="317" spans="2:24" ht="12.75">
      <c r="B317" s="2">
        <v>317</v>
      </c>
      <c r="J317" s="4" t="e">
        <f>CONCATENATE(,K317,L317,M317,N317,#REF!,O317,,P317,Q317,R317,S317)</f>
        <v>#REF!</v>
      </c>
      <c r="K317" s="7">
        <f>IF('Primer Details'!G335&gt;20000,IF('Primer Details'!B335="BAC","","This read must be perfomed as a BAC Template Type. "),"")</f>
      </c>
      <c r="L317" s="4">
        <f>IF('Primer Details'!D335="Needs Synthesis",IF('Primer Details'!#REF!="","Please enter a sequence for a primer that needs synthesis. ",""),"")</f>
      </c>
      <c r="M317" s="4">
        <f>IF(ISTEXT(X317),"",IF(LEFT('Primer Details'!D335,4)="Free","Please select a primer from the Standard Primer List. ",""))</f>
      </c>
      <c r="N317" s="4">
        <f>IF('Primer Details'!D335="","",IF('Primer Details'!#REF!="",IF('Primer Details'!D335="Premixed","","Please enter a Primer Name. "),""))</f>
      </c>
      <c r="O317" s="4">
        <f>IF(ISBLANK('Primer Details'!C335),"",IF('Primer Details'!B335="","Please enter a Template Type. ",""))</f>
      </c>
      <c r="P317" s="4">
        <f>IF(ISBLANK('Primer Details'!C335),"",IF('Primer Details'!D335="","Please enter Primer Type. ",""))</f>
      </c>
      <c r="Q317" s="4">
        <f>IF(ISBLANK('Primer Details'!C335),"",IF('Primer Details'!E335="","Please enter Product Type. ",""))</f>
      </c>
      <c r="R317" s="4">
        <f>IF('Primer Details'!D335="","",IF('Primer Details'!C335="","Please enter a sample name for each reaction. ",""))</f>
      </c>
      <c r="X317" s="4" t="e">
        <f>IF(VLOOKUP('Primer Details'!#REF!,Menus!$F$2:$G$53,2,0)="Yes","Yes","")</f>
        <v>#REF!</v>
      </c>
    </row>
    <row r="318" spans="2:24" ht="12.75">
      <c r="B318" s="2">
        <v>318</v>
      </c>
      <c r="J318" s="4" t="e">
        <f>CONCATENATE(,K318,L318,M318,N318,#REF!,O318,,P318,Q318,R318,S318)</f>
        <v>#REF!</v>
      </c>
      <c r="K318" s="7">
        <f>IF('Primer Details'!G336&gt;20000,IF('Primer Details'!B336="BAC","","This read must be perfomed as a BAC Template Type. "),"")</f>
      </c>
      <c r="L318" s="4">
        <f>IF('Primer Details'!D336="Needs Synthesis",IF('Primer Details'!#REF!="","Please enter a sequence for a primer that needs synthesis. ",""),"")</f>
      </c>
      <c r="M318" s="4">
        <f>IF(ISTEXT(X318),"",IF(LEFT('Primer Details'!D336,4)="Free","Please select a primer from the Standard Primer List. ",""))</f>
      </c>
      <c r="N318" s="4">
        <f>IF('Primer Details'!D336="","",IF('Primer Details'!#REF!="",IF('Primer Details'!D336="Premixed","","Please enter a Primer Name. "),""))</f>
      </c>
      <c r="O318" s="4">
        <f>IF(ISBLANK('Primer Details'!C336),"",IF('Primer Details'!B336="","Please enter a Template Type. ",""))</f>
      </c>
      <c r="P318" s="4">
        <f>IF(ISBLANK('Primer Details'!C336),"",IF('Primer Details'!D336="","Please enter Primer Type. ",""))</f>
      </c>
      <c r="Q318" s="4">
        <f>IF(ISBLANK('Primer Details'!C336),"",IF('Primer Details'!E336="","Please enter Product Type. ",""))</f>
      </c>
      <c r="R318" s="4">
        <f>IF('Primer Details'!D336="","",IF('Primer Details'!C336="","Please enter a sample name for each reaction. ",""))</f>
      </c>
      <c r="X318" s="4" t="e">
        <f>IF(VLOOKUP('Primer Details'!#REF!,Menus!$F$2:$G$53,2,0)="Yes","Yes","")</f>
        <v>#REF!</v>
      </c>
    </row>
    <row r="319" spans="2:24" ht="12.75">
      <c r="B319" s="2">
        <v>319</v>
      </c>
      <c r="J319" s="4" t="e">
        <f>CONCATENATE(,K319,L319,M319,N319,#REF!,O319,,P319,Q319,R319,S319)</f>
        <v>#REF!</v>
      </c>
      <c r="K319" s="7">
        <f>IF('Primer Details'!G337&gt;20000,IF('Primer Details'!B337="BAC","","This read must be perfomed as a BAC Template Type. "),"")</f>
      </c>
      <c r="L319" s="4">
        <f>IF('Primer Details'!D337="Needs Synthesis",IF('Primer Details'!#REF!="","Please enter a sequence for a primer that needs synthesis. ",""),"")</f>
      </c>
      <c r="M319" s="4">
        <f>IF(ISTEXT(X319),"",IF(LEFT('Primer Details'!D337,4)="Free","Please select a primer from the Standard Primer List. ",""))</f>
      </c>
      <c r="N319" s="4">
        <f>IF('Primer Details'!D337="","",IF('Primer Details'!#REF!="",IF('Primer Details'!D337="Premixed","","Please enter a Primer Name. "),""))</f>
      </c>
      <c r="O319" s="4">
        <f>IF(ISBLANK('Primer Details'!C337),"",IF('Primer Details'!B337="","Please enter a Template Type. ",""))</f>
      </c>
      <c r="P319" s="4">
        <f>IF(ISBLANK('Primer Details'!C337),"",IF('Primer Details'!D337="","Please enter Primer Type. ",""))</f>
      </c>
      <c r="Q319" s="4">
        <f>IF(ISBLANK('Primer Details'!C337),"",IF('Primer Details'!E337="","Please enter Product Type. ",""))</f>
      </c>
      <c r="R319" s="4">
        <f>IF('Primer Details'!D337="","",IF('Primer Details'!C337="","Please enter a sample name for each reaction. ",""))</f>
      </c>
      <c r="X319" s="4" t="e">
        <f>IF(VLOOKUP('Primer Details'!#REF!,Menus!$F$2:$G$53,2,0)="Yes","Yes","")</f>
        <v>#REF!</v>
      </c>
    </row>
    <row r="320" spans="2:24" ht="12.75">
      <c r="B320" s="2">
        <v>320</v>
      </c>
      <c r="J320" s="4" t="e">
        <f>CONCATENATE(,K320,L320,M320,N320,#REF!,O320,,P320,Q320,R320,S320)</f>
        <v>#REF!</v>
      </c>
      <c r="K320" s="7">
        <f>IF('Primer Details'!G338&gt;20000,IF('Primer Details'!B338="BAC","","This read must be perfomed as a BAC Template Type. "),"")</f>
      </c>
      <c r="L320" s="4">
        <f>IF('Primer Details'!D338="Needs Synthesis",IF('Primer Details'!#REF!="","Please enter a sequence for a primer that needs synthesis. ",""),"")</f>
      </c>
      <c r="M320" s="4">
        <f>IF(ISTEXT(X320),"",IF(LEFT('Primer Details'!D338,4)="Free","Please select a primer from the Standard Primer List. ",""))</f>
      </c>
      <c r="N320" s="4">
        <f>IF('Primer Details'!D338="","",IF('Primer Details'!#REF!="",IF('Primer Details'!D338="Premixed","","Please enter a Primer Name. "),""))</f>
      </c>
      <c r="O320" s="4">
        <f>IF(ISBLANK('Primer Details'!C338),"",IF('Primer Details'!B338="","Please enter a Template Type. ",""))</f>
      </c>
      <c r="P320" s="4">
        <f>IF(ISBLANK('Primer Details'!C338),"",IF('Primer Details'!D338="","Please enter Primer Type. ",""))</f>
      </c>
      <c r="Q320" s="4">
        <f>IF(ISBLANK('Primer Details'!C338),"",IF('Primer Details'!E338="","Please enter Product Type. ",""))</f>
      </c>
      <c r="R320" s="4">
        <f>IF('Primer Details'!D338="","",IF('Primer Details'!C338="","Please enter a sample name for each reaction. ",""))</f>
      </c>
      <c r="X320" s="4" t="e">
        <f>IF(VLOOKUP('Primer Details'!#REF!,Menus!$F$2:$G$53,2,0)="Yes","Yes","")</f>
        <v>#REF!</v>
      </c>
    </row>
    <row r="321" spans="2:24" ht="12.75">
      <c r="B321" s="2">
        <v>321</v>
      </c>
      <c r="J321" s="4" t="e">
        <f>CONCATENATE(,K321,L321,M321,N321,#REF!,O321,,P321,Q321,R321,S321)</f>
        <v>#REF!</v>
      </c>
      <c r="K321" s="7">
        <f>IF('Primer Details'!G339&gt;20000,IF('Primer Details'!B339="BAC","","This read must be perfomed as a BAC Template Type. "),"")</f>
      </c>
      <c r="L321" s="4">
        <f>IF('Primer Details'!D339="Needs Synthesis",IF('Primer Details'!#REF!="","Please enter a sequence for a primer that needs synthesis. ",""),"")</f>
      </c>
      <c r="M321" s="4">
        <f>IF(ISTEXT(X321),"",IF(LEFT('Primer Details'!D339,4)="Free","Please select a primer from the Standard Primer List. ",""))</f>
      </c>
      <c r="N321" s="4">
        <f>IF('Primer Details'!D339="","",IF('Primer Details'!#REF!="",IF('Primer Details'!D339="Premixed","","Please enter a Primer Name. "),""))</f>
      </c>
      <c r="O321" s="4">
        <f>IF(ISBLANK('Primer Details'!C339),"",IF('Primer Details'!B339="","Please enter a Template Type. ",""))</f>
      </c>
      <c r="P321" s="4">
        <f>IF(ISBLANK('Primer Details'!C339),"",IF('Primer Details'!D339="","Please enter Primer Type. ",""))</f>
      </c>
      <c r="Q321" s="4">
        <f>IF(ISBLANK('Primer Details'!C339),"",IF('Primer Details'!E339="","Please enter Product Type. ",""))</f>
      </c>
      <c r="R321" s="4">
        <f>IF('Primer Details'!D339="","",IF('Primer Details'!C339="","Please enter a sample name for each reaction. ",""))</f>
      </c>
      <c r="X321" s="4" t="e">
        <f>IF(VLOOKUP('Primer Details'!#REF!,Menus!$F$2:$G$53,2,0)="Yes","Yes","")</f>
        <v>#REF!</v>
      </c>
    </row>
    <row r="322" spans="2:24" ht="12.75">
      <c r="B322" s="2">
        <v>322</v>
      </c>
      <c r="J322" s="4" t="e">
        <f>CONCATENATE(,K322,L322,M322,N322,#REF!,O322,,P322,Q322,R322,S322)</f>
        <v>#REF!</v>
      </c>
      <c r="K322" s="7">
        <f>IF('Primer Details'!G340&gt;20000,IF('Primer Details'!B340="BAC","","This read must be perfomed as a BAC Template Type. "),"")</f>
      </c>
      <c r="L322" s="4">
        <f>IF('Primer Details'!D340="Needs Synthesis",IF('Primer Details'!#REF!="","Please enter a sequence for a primer that needs synthesis. ",""),"")</f>
      </c>
      <c r="M322" s="4">
        <f>IF(ISTEXT(X322),"",IF(LEFT('Primer Details'!D340,4)="Free","Please select a primer from the Standard Primer List. ",""))</f>
      </c>
      <c r="N322" s="4">
        <f>IF('Primer Details'!D340="","",IF('Primer Details'!#REF!="",IF('Primer Details'!D340="Premixed","","Please enter a Primer Name. "),""))</f>
      </c>
      <c r="O322" s="4">
        <f>IF(ISBLANK('Primer Details'!C340),"",IF('Primer Details'!B340="","Please enter a Template Type. ",""))</f>
      </c>
      <c r="P322" s="4">
        <f>IF(ISBLANK('Primer Details'!C340),"",IF('Primer Details'!D340="","Please enter Primer Type. ",""))</f>
      </c>
      <c r="Q322" s="4">
        <f>IF(ISBLANK('Primer Details'!C340),"",IF('Primer Details'!E340="","Please enter Product Type. ",""))</f>
      </c>
      <c r="R322" s="4">
        <f>IF('Primer Details'!D340="","",IF('Primer Details'!C340="","Please enter a sample name for each reaction. ",""))</f>
      </c>
      <c r="X322" s="4" t="e">
        <f>IF(VLOOKUP('Primer Details'!#REF!,Menus!$F$2:$G$53,2,0)="Yes","Yes","")</f>
        <v>#REF!</v>
      </c>
    </row>
    <row r="323" spans="2:24" ht="12.75">
      <c r="B323" s="2">
        <v>323</v>
      </c>
      <c r="J323" s="4" t="e">
        <f>CONCATENATE(,K323,L323,M323,N323,#REF!,O323,,P323,Q323,R323,S323)</f>
        <v>#REF!</v>
      </c>
      <c r="K323" s="7">
        <f>IF('Primer Details'!G341&gt;20000,IF('Primer Details'!B341="BAC","","This read must be perfomed as a BAC Template Type. "),"")</f>
      </c>
      <c r="L323" s="4">
        <f>IF('Primer Details'!D341="Needs Synthesis",IF('Primer Details'!#REF!="","Please enter a sequence for a primer that needs synthesis. ",""),"")</f>
      </c>
      <c r="M323" s="4">
        <f>IF(ISTEXT(X323),"",IF(LEFT('Primer Details'!D341,4)="Free","Please select a primer from the Standard Primer List. ",""))</f>
      </c>
      <c r="N323" s="4">
        <f>IF('Primer Details'!D341="","",IF('Primer Details'!#REF!="",IF('Primer Details'!D341="Premixed","","Please enter a Primer Name. "),""))</f>
      </c>
      <c r="O323" s="4">
        <f>IF(ISBLANK('Primer Details'!C341),"",IF('Primer Details'!B341="","Please enter a Template Type. ",""))</f>
      </c>
      <c r="P323" s="4">
        <f>IF(ISBLANK('Primer Details'!C341),"",IF('Primer Details'!D341="","Please enter Primer Type. ",""))</f>
      </c>
      <c r="Q323" s="4">
        <f>IF(ISBLANK('Primer Details'!C341),"",IF('Primer Details'!E341="","Please enter Product Type. ",""))</f>
      </c>
      <c r="R323" s="4">
        <f>IF('Primer Details'!D341="","",IF('Primer Details'!C341="","Please enter a sample name for each reaction. ",""))</f>
      </c>
      <c r="X323" s="4" t="e">
        <f>IF(VLOOKUP('Primer Details'!#REF!,Menus!$F$2:$G$53,2,0)="Yes","Yes","")</f>
        <v>#REF!</v>
      </c>
    </row>
    <row r="324" spans="2:24" ht="12.75">
      <c r="B324" s="2">
        <v>324</v>
      </c>
      <c r="J324" s="4" t="e">
        <f>CONCATENATE(,K324,L324,M324,N324,#REF!,O324,,P324,Q324,R324,S324)</f>
        <v>#REF!</v>
      </c>
      <c r="K324" s="7">
        <f>IF('Primer Details'!G342&gt;20000,IF('Primer Details'!B342="BAC","","This read must be perfomed as a BAC Template Type. "),"")</f>
      </c>
      <c r="L324" s="4">
        <f>IF('Primer Details'!D342="Needs Synthesis",IF('Primer Details'!#REF!="","Please enter a sequence for a primer that needs synthesis. ",""),"")</f>
      </c>
      <c r="M324" s="4">
        <f>IF(ISTEXT(X324),"",IF(LEFT('Primer Details'!D342,4)="Free","Please select a primer from the Standard Primer List. ",""))</f>
      </c>
      <c r="N324" s="4">
        <f>IF('Primer Details'!D342="","",IF('Primer Details'!#REF!="",IF('Primer Details'!D342="Premixed","","Please enter a Primer Name. "),""))</f>
      </c>
      <c r="O324" s="4">
        <f>IF(ISBLANK('Primer Details'!C342),"",IF('Primer Details'!B342="","Please enter a Template Type. ",""))</f>
      </c>
      <c r="P324" s="4">
        <f>IF(ISBLANK('Primer Details'!C342),"",IF('Primer Details'!D342="","Please enter Primer Type. ",""))</f>
      </c>
      <c r="Q324" s="4">
        <f>IF(ISBLANK('Primer Details'!C342),"",IF('Primer Details'!E342="","Please enter Product Type. ",""))</f>
      </c>
      <c r="R324" s="4">
        <f>IF('Primer Details'!D342="","",IF('Primer Details'!C342="","Please enter a sample name for each reaction. ",""))</f>
      </c>
      <c r="X324" s="4" t="e">
        <f>IF(VLOOKUP('Primer Details'!#REF!,Menus!$F$2:$G$53,2,0)="Yes","Yes","")</f>
        <v>#REF!</v>
      </c>
    </row>
    <row r="325" spans="2:24" ht="12.75">
      <c r="B325" s="2">
        <v>325</v>
      </c>
      <c r="J325" s="4" t="e">
        <f>CONCATENATE(,K325,L325,M325,N325,#REF!,O325,,P325,Q325,R325,S325)</f>
        <v>#REF!</v>
      </c>
      <c r="K325" s="7">
        <f>IF('Primer Details'!G343&gt;20000,IF('Primer Details'!B343="BAC","","This read must be perfomed as a BAC Template Type. "),"")</f>
      </c>
      <c r="L325" s="4">
        <f>IF('Primer Details'!D343="Needs Synthesis",IF('Primer Details'!#REF!="","Please enter a sequence for a primer that needs synthesis. ",""),"")</f>
      </c>
      <c r="M325" s="4">
        <f>IF(ISTEXT(X325),"",IF(LEFT('Primer Details'!D343,4)="Free","Please select a primer from the Standard Primer List. ",""))</f>
      </c>
      <c r="N325" s="4">
        <f>IF('Primer Details'!D343="","",IF('Primer Details'!#REF!="",IF('Primer Details'!D343="Premixed","","Please enter a Primer Name. "),""))</f>
      </c>
      <c r="O325" s="4">
        <f>IF(ISBLANK('Primer Details'!C343),"",IF('Primer Details'!B343="","Please enter a Template Type. ",""))</f>
      </c>
      <c r="P325" s="4">
        <f>IF(ISBLANK('Primer Details'!C343),"",IF('Primer Details'!D343="","Please enter Primer Type. ",""))</f>
      </c>
      <c r="Q325" s="4">
        <f>IF(ISBLANK('Primer Details'!C343),"",IF('Primer Details'!E343="","Please enter Product Type. ",""))</f>
      </c>
      <c r="R325" s="4">
        <f>IF('Primer Details'!D343="","",IF('Primer Details'!C343="","Please enter a sample name for each reaction. ",""))</f>
      </c>
      <c r="X325" s="4" t="e">
        <f>IF(VLOOKUP('Primer Details'!#REF!,Menus!$F$2:$G$53,2,0)="Yes","Yes","")</f>
        <v>#REF!</v>
      </c>
    </row>
    <row r="326" spans="2:24" ht="12.75">
      <c r="B326" s="2">
        <v>326</v>
      </c>
      <c r="J326" s="4" t="e">
        <f>CONCATENATE(,K326,L326,M326,N326,#REF!,O326,,P326,Q326,R326,S326)</f>
        <v>#REF!</v>
      </c>
      <c r="K326" s="7">
        <f>IF('Primer Details'!G344&gt;20000,IF('Primer Details'!B344="BAC","","This read must be perfomed as a BAC Template Type. "),"")</f>
      </c>
      <c r="L326" s="4">
        <f>IF('Primer Details'!D344="Needs Synthesis",IF('Primer Details'!#REF!="","Please enter a sequence for a primer that needs synthesis. ",""),"")</f>
      </c>
      <c r="M326" s="4">
        <f>IF(ISTEXT(X326),"",IF(LEFT('Primer Details'!D344,4)="Free","Please select a primer from the Standard Primer List. ",""))</f>
      </c>
      <c r="N326" s="4">
        <f>IF('Primer Details'!D344="","",IF('Primer Details'!#REF!="",IF('Primer Details'!D344="Premixed","","Please enter a Primer Name. "),""))</f>
      </c>
      <c r="O326" s="4">
        <f>IF(ISBLANK('Primer Details'!C344),"",IF('Primer Details'!B344="","Please enter a Template Type. ",""))</f>
      </c>
      <c r="P326" s="4">
        <f>IF(ISBLANK('Primer Details'!C344),"",IF('Primer Details'!D344="","Please enter Primer Type. ",""))</f>
      </c>
      <c r="Q326" s="4">
        <f>IF(ISBLANK('Primer Details'!C344),"",IF('Primer Details'!E344="","Please enter Product Type. ",""))</f>
      </c>
      <c r="R326" s="4">
        <f>IF('Primer Details'!D344="","",IF('Primer Details'!C344="","Please enter a sample name for each reaction. ",""))</f>
      </c>
      <c r="X326" s="4" t="e">
        <f>IF(VLOOKUP('Primer Details'!#REF!,Menus!$F$2:$G$53,2,0)="Yes","Yes","")</f>
        <v>#REF!</v>
      </c>
    </row>
    <row r="327" spans="2:24" ht="12.75">
      <c r="B327" s="2">
        <v>327</v>
      </c>
      <c r="J327" s="4" t="e">
        <f>CONCATENATE(,K327,L327,M327,N327,#REF!,O327,,P327,Q327,R327,S327)</f>
        <v>#REF!</v>
      </c>
      <c r="K327" s="7">
        <f>IF('Primer Details'!G345&gt;20000,IF('Primer Details'!B345="BAC","","This read must be perfomed as a BAC Template Type. "),"")</f>
      </c>
      <c r="L327" s="4">
        <f>IF('Primer Details'!D345="Needs Synthesis",IF('Primer Details'!#REF!="","Please enter a sequence for a primer that needs synthesis. ",""),"")</f>
      </c>
      <c r="M327" s="4">
        <f>IF(ISTEXT(X327),"",IF(LEFT('Primer Details'!D345,4)="Free","Please select a primer from the Standard Primer List. ",""))</f>
      </c>
      <c r="N327" s="4">
        <f>IF('Primer Details'!D345="","",IF('Primer Details'!#REF!="",IF('Primer Details'!D345="Premixed","","Please enter a Primer Name. "),""))</f>
      </c>
      <c r="O327" s="4">
        <f>IF(ISBLANK('Primer Details'!C345),"",IF('Primer Details'!B345="","Please enter a Template Type. ",""))</f>
      </c>
      <c r="P327" s="4">
        <f>IF(ISBLANK('Primer Details'!C345),"",IF('Primer Details'!D345="","Please enter Primer Type. ",""))</f>
      </c>
      <c r="Q327" s="4">
        <f>IF(ISBLANK('Primer Details'!C345),"",IF('Primer Details'!E345="","Please enter Product Type. ",""))</f>
      </c>
      <c r="R327" s="4">
        <f>IF('Primer Details'!D345="","",IF('Primer Details'!C345="","Please enter a sample name for each reaction. ",""))</f>
      </c>
      <c r="X327" s="4" t="e">
        <f>IF(VLOOKUP('Primer Details'!#REF!,Menus!$F$2:$G$53,2,0)="Yes","Yes","")</f>
        <v>#REF!</v>
      </c>
    </row>
    <row r="328" spans="2:24" ht="12.75">
      <c r="B328" s="2">
        <v>328</v>
      </c>
      <c r="J328" s="4" t="e">
        <f>CONCATENATE(,K328,L328,M328,N328,#REF!,O328,,P328,Q328,R328,S328)</f>
        <v>#REF!</v>
      </c>
      <c r="K328" s="7">
        <f>IF('Primer Details'!G346&gt;20000,IF('Primer Details'!B346="BAC","","This read must be perfomed as a BAC Template Type. "),"")</f>
      </c>
      <c r="L328" s="4">
        <f>IF('Primer Details'!D346="Needs Synthesis",IF('Primer Details'!#REF!="","Please enter a sequence for a primer that needs synthesis. ",""),"")</f>
      </c>
      <c r="M328" s="4">
        <f>IF(ISTEXT(X328),"",IF(LEFT('Primer Details'!D346,4)="Free","Please select a primer from the Standard Primer List. ",""))</f>
      </c>
      <c r="N328" s="4">
        <f>IF('Primer Details'!D346="","",IF('Primer Details'!#REF!="",IF('Primer Details'!D346="Premixed","","Please enter a Primer Name. "),""))</f>
      </c>
      <c r="O328" s="4">
        <f>IF(ISBLANK('Primer Details'!C346),"",IF('Primer Details'!B346="","Please enter a Template Type. ",""))</f>
      </c>
      <c r="P328" s="4">
        <f>IF(ISBLANK('Primer Details'!C346),"",IF('Primer Details'!D346="","Please enter Primer Type. ",""))</f>
      </c>
      <c r="Q328" s="4">
        <f>IF(ISBLANK('Primer Details'!C346),"",IF('Primer Details'!E346="","Please enter Product Type. ",""))</f>
      </c>
      <c r="R328" s="4">
        <f>IF('Primer Details'!D346="","",IF('Primer Details'!C346="","Please enter a sample name for each reaction. ",""))</f>
      </c>
      <c r="X328" s="4" t="e">
        <f>IF(VLOOKUP('Primer Details'!#REF!,Menus!$F$2:$G$53,2,0)="Yes","Yes","")</f>
        <v>#REF!</v>
      </c>
    </row>
    <row r="329" spans="2:24" ht="12.75">
      <c r="B329" s="2">
        <v>329</v>
      </c>
      <c r="J329" s="4" t="e">
        <f>CONCATENATE(,K329,L329,M329,N329,#REF!,O329,,P329,Q329,R329,S329)</f>
        <v>#REF!</v>
      </c>
      <c r="K329" s="7">
        <f>IF('Primer Details'!G347&gt;20000,IF('Primer Details'!B347="BAC","","This read must be perfomed as a BAC Template Type. "),"")</f>
      </c>
      <c r="L329" s="4">
        <f>IF('Primer Details'!D347="Needs Synthesis",IF('Primer Details'!#REF!="","Please enter a sequence for a primer that needs synthesis. ",""),"")</f>
      </c>
      <c r="M329" s="4">
        <f>IF(ISTEXT(X329),"",IF(LEFT('Primer Details'!D347,4)="Free","Please select a primer from the Standard Primer List. ",""))</f>
      </c>
      <c r="N329" s="4">
        <f>IF('Primer Details'!D347="","",IF('Primer Details'!#REF!="",IF('Primer Details'!D347="Premixed","","Please enter a Primer Name. "),""))</f>
      </c>
      <c r="O329" s="4">
        <f>IF(ISBLANK('Primer Details'!C347),"",IF('Primer Details'!B347="","Please enter a Template Type. ",""))</f>
      </c>
      <c r="P329" s="4">
        <f>IF(ISBLANK('Primer Details'!C347),"",IF('Primer Details'!D347="","Please enter Primer Type. ",""))</f>
      </c>
      <c r="Q329" s="4">
        <f>IF(ISBLANK('Primer Details'!C347),"",IF('Primer Details'!E347="","Please enter Product Type. ",""))</f>
      </c>
      <c r="R329" s="4">
        <f>IF('Primer Details'!D347="","",IF('Primer Details'!C347="","Please enter a sample name for each reaction. ",""))</f>
      </c>
      <c r="X329" s="4" t="e">
        <f>IF(VLOOKUP('Primer Details'!#REF!,Menus!$F$2:$G$53,2,0)="Yes","Yes","")</f>
        <v>#REF!</v>
      </c>
    </row>
    <row r="330" spans="2:24" ht="12.75">
      <c r="B330" s="2">
        <v>330</v>
      </c>
      <c r="J330" s="4" t="e">
        <f>CONCATENATE(,K330,L330,M330,N330,#REF!,O330,,P330,Q330,R330,S330)</f>
        <v>#REF!</v>
      </c>
      <c r="K330" s="7">
        <f>IF('Primer Details'!G348&gt;20000,IF('Primer Details'!B348="BAC","","This read must be perfomed as a BAC Template Type. "),"")</f>
      </c>
      <c r="L330" s="4">
        <f>IF('Primer Details'!D348="Needs Synthesis",IF('Primer Details'!#REF!="","Please enter a sequence for a primer that needs synthesis. ",""),"")</f>
      </c>
      <c r="M330" s="4">
        <f>IF(ISTEXT(X330),"",IF(LEFT('Primer Details'!D348,4)="Free","Please select a primer from the Standard Primer List. ",""))</f>
      </c>
      <c r="N330" s="4">
        <f>IF('Primer Details'!D348="","",IF('Primer Details'!#REF!="",IF('Primer Details'!D348="Premixed","","Please enter a Primer Name. "),""))</f>
      </c>
      <c r="O330" s="4">
        <f>IF(ISBLANK('Primer Details'!C348),"",IF('Primer Details'!B348="","Please enter a Template Type. ",""))</f>
      </c>
      <c r="P330" s="4">
        <f>IF(ISBLANK('Primer Details'!C348),"",IF('Primer Details'!D348="","Please enter Primer Type. ",""))</f>
      </c>
      <c r="Q330" s="4">
        <f>IF(ISBLANK('Primer Details'!C348),"",IF('Primer Details'!E348="","Please enter Product Type. ",""))</f>
      </c>
      <c r="R330" s="4">
        <f>IF('Primer Details'!D348="","",IF('Primer Details'!C348="","Please enter a sample name for each reaction. ",""))</f>
      </c>
      <c r="X330" s="4" t="e">
        <f>IF(VLOOKUP('Primer Details'!#REF!,Menus!$F$2:$G$53,2,0)="Yes","Yes","")</f>
        <v>#REF!</v>
      </c>
    </row>
    <row r="331" spans="2:24" ht="12.75">
      <c r="B331" s="2">
        <v>331</v>
      </c>
      <c r="J331" s="4" t="e">
        <f>CONCATENATE(,K331,L331,M331,N331,#REF!,O331,,P331,Q331,R331,S331)</f>
        <v>#REF!</v>
      </c>
      <c r="K331" s="7">
        <f>IF('Primer Details'!G349&gt;20000,IF('Primer Details'!B349="BAC","","This read must be perfomed as a BAC Template Type. "),"")</f>
      </c>
      <c r="L331" s="4">
        <f>IF('Primer Details'!D349="Needs Synthesis",IF('Primer Details'!#REF!="","Please enter a sequence for a primer that needs synthesis. ",""),"")</f>
      </c>
      <c r="M331" s="4">
        <f>IF(ISTEXT(X331),"",IF(LEFT('Primer Details'!D349,4)="Free","Please select a primer from the Standard Primer List. ",""))</f>
      </c>
      <c r="N331" s="4">
        <f>IF('Primer Details'!D349="","",IF('Primer Details'!#REF!="",IF('Primer Details'!D349="Premixed","","Please enter a Primer Name. "),""))</f>
      </c>
      <c r="O331" s="4">
        <f>IF(ISBLANK('Primer Details'!C349),"",IF('Primer Details'!B349="","Please enter a Template Type. ",""))</f>
      </c>
      <c r="P331" s="4">
        <f>IF(ISBLANK('Primer Details'!C349),"",IF('Primer Details'!D349="","Please enter Primer Type. ",""))</f>
      </c>
      <c r="Q331" s="4">
        <f>IF(ISBLANK('Primer Details'!C349),"",IF('Primer Details'!E349="","Please enter Product Type. ",""))</f>
      </c>
      <c r="R331" s="4">
        <f>IF('Primer Details'!D349="","",IF('Primer Details'!C349="","Please enter a sample name for each reaction. ",""))</f>
      </c>
      <c r="X331" s="4" t="e">
        <f>IF(VLOOKUP('Primer Details'!#REF!,Menus!$F$2:$G$53,2,0)="Yes","Yes","")</f>
        <v>#REF!</v>
      </c>
    </row>
    <row r="332" spans="2:24" ht="12.75">
      <c r="B332" s="2">
        <v>332</v>
      </c>
      <c r="J332" s="4" t="e">
        <f>CONCATENATE(,K332,L332,M332,N332,#REF!,O332,,P332,Q332,R332,S332)</f>
        <v>#REF!</v>
      </c>
      <c r="K332" s="7">
        <f>IF('Primer Details'!G350&gt;20000,IF('Primer Details'!B350="BAC","","This read must be perfomed as a BAC Template Type. "),"")</f>
      </c>
      <c r="L332" s="4">
        <f>IF('Primer Details'!D350="Needs Synthesis",IF('Primer Details'!#REF!="","Please enter a sequence for a primer that needs synthesis. ",""),"")</f>
      </c>
      <c r="M332" s="4">
        <f>IF(ISTEXT(X332),"",IF(LEFT('Primer Details'!D350,4)="Free","Please select a primer from the Standard Primer List. ",""))</f>
      </c>
      <c r="N332" s="4">
        <f>IF('Primer Details'!D350="","",IF('Primer Details'!#REF!="",IF('Primer Details'!D350="Premixed","","Please enter a Primer Name. "),""))</f>
      </c>
      <c r="O332" s="4">
        <f>IF(ISBLANK('Primer Details'!C350),"",IF('Primer Details'!B350="","Please enter a Template Type. ",""))</f>
      </c>
      <c r="P332" s="4">
        <f>IF(ISBLANK('Primer Details'!C350),"",IF('Primer Details'!D350="","Please enter Primer Type. ",""))</f>
      </c>
      <c r="Q332" s="4">
        <f>IF(ISBLANK('Primer Details'!C350),"",IF('Primer Details'!E350="","Please enter Product Type. ",""))</f>
      </c>
      <c r="R332" s="4">
        <f>IF('Primer Details'!D350="","",IF('Primer Details'!C350="","Please enter a sample name for each reaction. ",""))</f>
      </c>
      <c r="X332" s="4" t="e">
        <f>IF(VLOOKUP('Primer Details'!#REF!,Menus!$F$2:$G$53,2,0)="Yes","Yes","")</f>
        <v>#REF!</v>
      </c>
    </row>
    <row r="333" spans="2:24" ht="12.75">
      <c r="B333" s="2">
        <v>333</v>
      </c>
      <c r="J333" s="4" t="e">
        <f>CONCATENATE(,K333,L333,M333,N333,#REF!,O333,,P333,Q333,R333,S333)</f>
        <v>#REF!</v>
      </c>
      <c r="K333" s="7">
        <f>IF('Primer Details'!G351&gt;20000,IF('Primer Details'!B351="BAC","","This read must be perfomed as a BAC Template Type. "),"")</f>
      </c>
      <c r="L333" s="4">
        <f>IF('Primer Details'!D351="Needs Synthesis",IF('Primer Details'!#REF!="","Please enter a sequence for a primer that needs synthesis. ",""),"")</f>
      </c>
      <c r="M333" s="4">
        <f>IF(ISTEXT(X333),"",IF(LEFT('Primer Details'!D351,4)="Free","Please select a primer from the Standard Primer List. ",""))</f>
      </c>
      <c r="N333" s="4">
        <f>IF('Primer Details'!D351="","",IF('Primer Details'!#REF!="",IF('Primer Details'!D351="Premixed","","Please enter a Primer Name. "),""))</f>
      </c>
      <c r="O333" s="4">
        <f>IF(ISBLANK('Primer Details'!C351),"",IF('Primer Details'!B351="","Please enter a Template Type. ",""))</f>
      </c>
      <c r="P333" s="4">
        <f>IF(ISBLANK('Primer Details'!C351),"",IF('Primer Details'!D351="","Please enter Primer Type. ",""))</f>
      </c>
      <c r="Q333" s="4">
        <f>IF(ISBLANK('Primer Details'!C351),"",IF('Primer Details'!E351="","Please enter Product Type. ",""))</f>
      </c>
      <c r="R333" s="4">
        <f>IF('Primer Details'!D351="","",IF('Primer Details'!C351="","Please enter a sample name for each reaction. ",""))</f>
      </c>
      <c r="X333" s="4" t="e">
        <f>IF(VLOOKUP('Primer Details'!#REF!,Menus!$F$2:$G$53,2,0)="Yes","Yes","")</f>
        <v>#REF!</v>
      </c>
    </row>
    <row r="334" spans="2:24" ht="12.75">
      <c r="B334" s="2">
        <v>334</v>
      </c>
      <c r="J334" s="4" t="e">
        <f>CONCATENATE(,K334,L334,M334,N334,#REF!,O334,,P334,Q334,R334,S334)</f>
        <v>#REF!</v>
      </c>
      <c r="K334" s="7">
        <f>IF('Primer Details'!G352&gt;20000,IF('Primer Details'!B352="BAC","","This read must be perfomed as a BAC Template Type. "),"")</f>
      </c>
      <c r="L334" s="4">
        <f>IF('Primer Details'!D352="Needs Synthesis",IF('Primer Details'!#REF!="","Please enter a sequence for a primer that needs synthesis. ",""),"")</f>
      </c>
      <c r="M334" s="4">
        <f>IF(ISTEXT(X334),"",IF(LEFT('Primer Details'!D352,4)="Free","Please select a primer from the Standard Primer List. ",""))</f>
      </c>
      <c r="N334" s="4">
        <f>IF('Primer Details'!D352="","",IF('Primer Details'!#REF!="",IF('Primer Details'!D352="Premixed","","Please enter a Primer Name. "),""))</f>
      </c>
      <c r="O334" s="4">
        <f>IF(ISBLANK('Primer Details'!C352),"",IF('Primer Details'!B352="","Please enter a Template Type. ",""))</f>
      </c>
      <c r="P334" s="4">
        <f>IF(ISBLANK('Primer Details'!C352),"",IF('Primer Details'!D352="","Please enter Primer Type. ",""))</f>
      </c>
      <c r="Q334" s="4">
        <f>IF(ISBLANK('Primer Details'!C352),"",IF('Primer Details'!E352="","Please enter Product Type. ",""))</f>
      </c>
      <c r="R334" s="4">
        <f>IF('Primer Details'!D352="","",IF('Primer Details'!C352="","Please enter a sample name for each reaction. ",""))</f>
      </c>
      <c r="X334" s="4" t="e">
        <f>IF(VLOOKUP('Primer Details'!#REF!,Menus!$F$2:$G$53,2,0)="Yes","Yes","")</f>
        <v>#REF!</v>
      </c>
    </row>
    <row r="335" spans="2:24" ht="12.75">
      <c r="B335" s="2">
        <v>335</v>
      </c>
      <c r="J335" s="4" t="e">
        <f>CONCATENATE(,K335,L335,M335,N335,#REF!,O335,,P335,Q335,R335,S335)</f>
        <v>#REF!</v>
      </c>
      <c r="K335" s="7">
        <f>IF('Primer Details'!G353&gt;20000,IF('Primer Details'!B353="BAC","","This read must be perfomed as a BAC Template Type. "),"")</f>
      </c>
      <c r="L335" s="4">
        <f>IF('Primer Details'!D353="Needs Synthesis",IF('Primer Details'!#REF!="","Please enter a sequence for a primer that needs synthesis. ",""),"")</f>
      </c>
      <c r="M335" s="4">
        <f>IF(ISTEXT(X335),"",IF(LEFT('Primer Details'!D353,4)="Free","Please select a primer from the Standard Primer List. ",""))</f>
      </c>
      <c r="N335" s="4">
        <f>IF('Primer Details'!D353="","",IF('Primer Details'!#REF!="",IF('Primer Details'!D353="Premixed","","Please enter a Primer Name. "),""))</f>
      </c>
      <c r="O335" s="4">
        <f>IF(ISBLANK('Primer Details'!C353),"",IF('Primer Details'!B353="","Please enter a Template Type. ",""))</f>
      </c>
      <c r="P335" s="4">
        <f>IF(ISBLANK('Primer Details'!C353),"",IF('Primer Details'!D353="","Please enter Primer Type. ",""))</f>
      </c>
      <c r="Q335" s="4">
        <f>IF(ISBLANK('Primer Details'!C353),"",IF('Primer Details'!E353="","Please enter Product Type. ",""))</f>
      </c>
      <c r="R335" s="4">
        <f>IF('Primer Details'!D353="","",IF('Primer Details'!C353="","Please enter a sample name for each reaction. ",""))</f>
      </c>
      <c r="X335" s="4" t="e">
        <f>IF(VLOOKUP('Primer Details'!#REF!,Menus!$F$2:$G$53,2,0)="Yes","Yes","")</f>
        <v>#REF!</v>
      </c>
    </row>
    <row r="336" spans="2:24" ht="12.75">
      <c r="B336" s="2">
        <v>336</v>
      </c>
      <c r="J336" s="4" t="e">
        <f>CONCATENATE(,K336,L336,M336,N336,#REF!,O336,,P336,Q336,R336,S336)</f>
        <v>#REF!</v>
      </c>
      <c r="K336" s="7">
        <f>IF('Primer Details'!G354&gt;20000,IF('Primer Details'!B354="BAC","","This read must be perfomed as a BAC Template Type. "),"")</f>
      </c>
      <c r="L336" s="4">
        <f>IF('Primer Details'!D354="Needs Synthesis",IF('Primer Details'!#REF!="","Please enter a sequence for a primer that needs synthesis. ",""),"")</f>
      </c>
      <c r="M336" s="4">
        <f>IF(ISTEXT(X336),"",IF(LEFT('Primer Details'!D354,4)="Free","Please select a primer from the Standard Primer List. ",""))</f>
      </c>
      <c r="N336" s="4">
        <f>IF('Primer Details'!D354="","",IF('Primer Details'!#REF!="",IF('Primer Details'!D354="Premixed","","Please enter a Primer Name. "),""))</f>
      </c>
      <c r="O336" s="4">
        <f>IF(ISBLANK('Primer Details'!C354),"",IF('Primer Details'!B354="","Please enter a Template Type. ",""))</f>
      </c>
      <c r="P336" s="4">
        <f>IF(ISBLANK('Primer Details'!C354),"",IF('Primer Details'!D354="","Please enter Primer Type. ",""))</f>
      </c>
      <c r="Q336" s="4">
        <f>IF(ISBLANK('Primer Details'!C354),"",IF('Primer Details'!E354="","Please enter Product Type. ",""))</f>
      </c>
      <c r="R336" s="4">
        <f>IF('Primer Details'!D354="","",IF('Primer Details'!C354="","Please enter a sample name for each reaction. ",""))</f>
      </c>
      <c r="X336" s="4" t="e">
        <f>IF(VLOOKUP('Primer Details'!#REF!,Menus!$F$2:$G$53,2,0)="Yes","Yes","")</f>
        <v>#REF!</v>
      </c>
    </row>
    <row r="337" spans="2:24" ht="12.75">
      <c r="B337" s="2">
        <v>337</v>
      </c>
      <c r="J337" s="4" t="e">
        <f>CONCATENATE(,K337,L337,M337,N337,#REF!,O337,,P337,Q337,R337,S337)</f>
        <v>#REF!</v>
      </c>
      <c r="K337" s="7">
        <f>IF('Primer Details'!G355&gt;20000,IF('Primer Details'!B355="BAC","","This read must be perfomed as a BAC Template Type. "),"")</f>
      </c>
      <c r="L337" s="4">
        <f>IF('Primer Details'!D355="Needs Synthesis",IF('Primer Details'!#REF!="","Please enter a sequence for a primer that needs synthesis. ",""),"")</f>
      </c>
      <c r="M337" s="4">
        <f>IF(ISTEXT(X337),"",IF(LEFT('Primer Details'!D355,4)="Free","Please select a primer from the Standard Primer List. ",""))</f>
      </c>
      <c r="N337" s="4">
        <f>IF('Primer Details'!D355="","",IF('Primer Details'!#REF!="",IF('Primer Details'!D355="Premixed","","Please enter a Primer Name. "),""))</f>
      </c>
      <c r="O337" s="4">
        <f>IF(ISBLANK('Primer Details'!C355),"",IF('Primer Details'!B355="","Please enter a Template Type. ",""))</f>
      </c>
      <c r="P337" s="4">
        <f>IF(ISBLANK('Primer Details'!C355),"",IF('Primer Details'!D355="","Please enter Primer Type. ",""))</f>
      </c>
      <c r="Q337" s="4">
        <f>IF(ISBLANK('Primer Details'!C355),"",IF('Primer Details'!E355="","Please enter Product Type. ",""))</f>
      </c>
      <c r="R337" s="4">
        <f>IF('Primer Details'!D355="","",IF('Primer Details'!C355="","Please enter a sample name for each reaction. ",""))</f>
      </c>
      <c r="X337" s="4" t="e">
        <f>IF(VLOOKUP('Primer Details'!#REF!,Menus!$F$2:$G$53,2,0)="Yes","Yes","")</f>
        <v>#REF!</v>
      </c>
    </row>
    <row r="338" spans="2:24" ht="12.75">
      <c r="B338" s="2">
        <v>338</v>
      </c>
      <c r="J338" s="4" t="e">
        <f>CONCATENATE(,K338,L338,M338,N338,#REF!,O338,,P338,Q338,R338,S338)</f>
        <v>#REF!</v>
      </c>
      <c r="K338" s="7">
        <f>IF('Primer Details'!G356&gt;20000,IF('Primer Details'!B356="BAC","","This read must be perfomed as a BAC Template Type. "),"")</f>
      </c>
      <c r="L338" s="4">
        <f>IF('Primer Details'!D356="Needs Synthesis",IF('Primer Details'!#REF!="","Please enter a sequence for a primer that needs synthesis. ",""),"")</f>
      </c>
      <c r="M338" s="4">
        <f>IF(ISTEXT(X338),"",IF(LEFT('Primer Details'!D356,4)="Free","Please select a primer from the Standard Primer List. ",""))</f>
      </c>
      <c r="N338" s="4">
        <f>IF('Primer Details'!D356="","",IF('Primer Details'!#REF!="",IF('Primer Details'!D356="Premixed","","Please enter a Primer Name. "),""))</f>
      </c>
      <c r="O338" s="4">
        <f>IF(ISBLANK('Primer Details'!C356),"",IF('Primer Details'!B356="","Please enter a Template Type. ",""))</f>
      </c>
      <c r="P338" s="4">
        <f>IF(ISBLANK('Primer Details'!C356),"",IF('Primer Details'!D356="","Please enter Primer Type. ",""))</f>
      </c>
      <c r="Q338" s="4">
        <f>IF(ISBLANK('Primer Details'!C356),"",IF('Primer Details'!E356="","Please enter Product Type. ",""))</f>
      </c>
      <c r="R338" s="4">
        <f>IF('Primer Details'!D356="","",IF('Primer Details'!C356="","Please enter a sample name for each reaction. ",""))</f>
      </c>
      <c r="X338" s="4" t="e">
        <f>IF(VLOOKUP('Primer Details'!#REF!,Menus!$F$2:$G$53,2,0)="Yes","Yes","")</f>
        <v>#REF!</v>
      </c>
    </row>
    <row r="339" spans="2:24" ht="12.75">
      <c r="B339" s="2">
        <v>339</v>
      </c>
      <c r="J339" s="4" t="e">
        <f>CONCATENATE(,K339,L339,M339,N339,#REF!,O339,,P339,Q339,R339,S339)</f>
        <v>#REF!</v>
      </c>
      <c r="K339" s="7">
        <f>IF('Primer Details'!G357&gt;20000,IF('Primer Details'!B357="BAC","","This read must be perfomed as a BAC Template Type. "),"")</f>
      </c>
      <c r="L339" s="4">
        <f>IF('Primer Details'!D357="Needs Synthesis",IF('Primer Details'!#REF!="","Please enter a sequence for a primer that needs synthesis. ",""),"")</f>
      </c>
      <c r="M339" s="4">
        <f>IF(ISTEXT(X339),"",IF(LEFT('Primer Details'!D357,4)="Free","Please select a primer from the Standard Primer List. ",""))</f>
      </c>
      <c r="N339" s="4">
        <f>IF('Primer Details'!D357="","",IF('Primer Details'!#REF!="",IF('Primer Details'!D357="Premixed","","Please enter a Primer Name. "),""))</f>
      </c>
      <c r="O339" s="4">
        <f>IF(ISBLANK('Primer Details'!C357),"",IF('Primer Details'!B357="","Please enter a Template Type. ",""))</f>
      </c>
      <c r="P339" s="4">
        <f>IF(ISBLANK('Primer Details'!C357),"",IF('Primer Details'!D357="","Please enter Primer Type. ",""))</f>
      </c>
      <c r="Q339" s="4">
        <f>IF(ISBLANK('Primer Details'!C357),"",IF('Primer Details'!E357="","Please enter Product Type. ",""))</f>
      </c>
      <c r="R339" s="4">
        <f>IF('Primer Details'!D357="","",IF('Primer Details'!C357="","Please enter a sample name for each reaction. ",""))</f>
      </c>
      <c r="X339" s="4" t="e">
        <f>IF(VLOOKUP('Primer Details'!#REF!,Menus!$F$2:$G$53,2,0)="Yes","Yes","")</f>
        <v>#REF!</v>
      </c>
    </row>
    <row r="340" spans="2:24" ht="12.75">
      <c r="B340" s="2">
        <v>340</v>
      </c>
      <c r="J340" s="4" t="e">
        <f>CONCATENATE(,K340,L340,M340,N340,#REF!,O340,,P340,Q340,R340,S340)</f>
        <v>#REF!</v>
      </c>
      <c r="K340" s="7">
        <f>IF('Primer Details'!G358&gt;20000,IF('Primer Details'!B358="BAC","","This read must be perfomed as a BAC Template Type. "),"")</f>
      </c>
      <c r="L340" s="4">
        <f>IF('Primer Details'!D358="Needs Synthesis",IF('Primer Details'!#REF!="","Please enter a sequence for a primer that needs synthesis. ",""),"")</f>
      </c>
      <c r="M340" s="4">
        <f>IF(ISTEXT(X340),"",IF(LEFT('Primer Details'!D358,4)="Free","Please select a primer from the Standard Primer List. ",""))</f>
      </c>
      <c r="N340" s="4">
        <f>IF('Primer Details'!D358="","",IF('Primer Details'!#REF!="",IF('Primer Details'!D358="Premixed","","Please enter a Primer Name. "),""))</f>
      </c>
      <c r="O340" s="4">
        <f>IF(ISBLANK('Primer Details'!C358),"",IF('Primer Details'!B358="","Please enter a Template Type. ",""))</f>
      </c>
      <c r="P340" s="4">
        <f>IF(ISBLANK('Primer Details'!C358),"",IF('Primer Details'!D358="","Please enter Primer Type. ",""))</f>
      </c>
      <c r="Q340" s="4">
        <f>IF(ISBLANK('Primer Details'!C358),"",IF('Primer Details'!E358="","Please enter Product Type. ",""))</f>
      </c>
      <c r="R340" s="4">
        <f>IF('Primer Details'!D358="","",IF('Primer Details'!C358="","Please enter a sample name for each reaction. ",""))</f>
      </c>
      <c r="X340" s="4" t="e">
        <f>IF(VLOOKUP('Primer Details'!#REF!,Menus!$F$2:$G$53,2,0)="Yes","Yes","")</f>
        <v>#REF!</v>
      </c>
    </row>
    <row r="341" spans="2:24" ht="12.75">
      <c r="B341" s="2">
        <v>341</v>
      </c>
      <c r="J341" s="4" t="e">
        <f>CONCATENATE(,K341,L341,M341,N341,#REF!,O341,,P341,Q341,R341,S341)</f>
        <v>#REF!</v>
      </c>
      <c r="K341" s="7">
        <f>IF('Primer Details'!G359&gt;20000,IF('Primer Details'!B359="BAC","","This read must be perfomed as a BAC Template Type. "),"")</f>
      </c>
      <c r="L341" s="4">
        <f>IF('Primer Details'!D359="Needs Synthesis",IF('Primer Details'!#REF!="","Please enter a sequence for a primer that needs synthesis. ",""),"")</f>
      </c>
      <c r="M341" s="4">
        <f>IF(ISTEXT(X341),"",IF(LEFT('Primer Details'!D359,4)="Free","Please select a primer from the Standard Primer List. ",""))</f>
      </c>
      <c r="N341" s="4">
        <f>IF('Primer Details'!D359="","",IF('Primer Details'!#REF!="",IF('Primer Details'!D359="Premixed","","Please enter a Primer Name. "),""))</f>
      </c>
      <c r="O341" s="4">
        <f>IF(ISBLANK('Primer Details'!C359),"",IF('Primer Details'!B359="","Please enter a Template Type. ",""))</f>
      </c>
      <c r="P341" s="4">
        <f>IF(ISBLANK('Primer Details'!C359),"",IF('Primer Details'!D359="","Please enter Primer Type. ",""))</f>
      </c>
      <c r="Q341" s="4">
        <f>IF(ISBLANK('Primer Details'!C359),"",IF('Primer Details'!E359="","Please enter Product Type. ",""))</f>
      </c>
      <c r="R341" s="4">
        <f>IF('Primer Details'!D359="","",IF('Primer Details'!C359="","Please enter a sample name for each reaction. ",""))</f>
      </c>
      <c r="X341" s="4" t="e">
        <f>IF(VLOOKUP('Primer Details'!#REF!,Menus!$F$2:$G$53,2,0)="Yes","Yes","")</f>
        <v>#REF!</v>
      </c>
    </row>
    <row r="342" spans="2:24" ht="12.75">
      <c r="B342" s="2">
        <v>342</v>
      </c>
      <c r="J342" s="4" t="e">
        <f>CONCATENATE(,K342,L342,M342,N342,#REF!,O342,,P342,Q342,R342,S342)</f>
        <v>#REF!</v>
      </c>
      <c r="K342" s="7">
        <f>IF('Primer Details'!G360&gt;20000,IF('Primer Details'!B360="BAC","","This read must be perfomed as a BAC Template Type. "),"")</f>
      </c>
      <c r="L342" s="4">
        <f>IF('Primer Details'!D360="Needs Synthesis",IF('Primer Details'!#REF!="","Please enter a sequence for a primer that needs synthesis. ",""),"")</f>
      </c>
      <c r="M342" s="4">
        <f>IF(ISTEXT(X342),"",IF(LEFT('Primer Details'!D360,4)="Free","Please select a primer from the Standard Primer List. ",""))</f>
      </c>
      <c r="N342" s="4">
        <f>IF('Primer Details'!D360="","",IF('Primer Details'!#REF!="",IF('Primer Details'!D360="Premixed","","Please enter a Primer Name. "),""))</f>
      </c>
      <c r="O342" s="4">
        <f>IF(ISBLANK('Primer Details'!C360),"",IF('Primer Details'!B360="","Please enter a Template Type. ",""))</f>
      </c>
      <c r="P342" s="4">
        <f>IF(ISBLANK('Primer Details'!C360),"",IF('Primer Details'!D360="","Please enter Primer Type. ",""))</f>
      </c>
      <c r="Q342" s="4">
        <f>IF(ISBLANK('Primer Details'!C360),"",IF('Primer Details'!E360="","Please enter Product Type. ",""))</f>
      </c>
      <c r="R342" s="4">
        <f>IF('Primer Details'!D360="","",IF('Primer Details'!C360="","Please enter a sample name for each reaction. ",""))</f>
      </c>
      <c r="X342" s="4" t="e">
        <f>IF(VLOOKUP('Primer Details'!#REF!,Menus!$F$2:$G$53,2,0)="Yes","Yes","")</f>
        <v>#REF!</v>
      </c>
    </row>
    <row r="343" spans="2:24" ht="12.75">
      <c r="B343" s="2">
        <v>343</v>
      </c>
      <c r="J343" s="4" t="e">
        <f>CONCATENATE(,K343,L343,M343,N343,#REF!,O343,,P343,Q343,R343,S343)</f>
        <v>#REF!</v>
      </c>
      <c r="K343" s="7">
        <f>IF('Primer Details'!G361&gt;20000,IF('Primer Details'!B361="BAC","","This read must be perfomed as a BAC Template Type. "),"")</f>
      </c>
      <c r="L343" s="4">
        <f>IF('Primer Details'!D361="Needs Synthesis",IF('Primer Details'!#REF!="","Please enter a sequence for a primer that needs synthesis. ",""),"")</f>
      </c>
      <c r="M343" s="4">
        <f>IF(ISTEXT(X343),"",IF(LEFT('Primer Details'!D361,4)="Free","Please select a primer from the Standard Primer List. ",""))</f>
      </c>
      <c r="N343" s="4">
        <f>IF('Primer Details'!D361="","",IF('Primer Details'!#REF!="",IF('Primer Details'!D361="Premixed","","Please enter a Primer Name. "),""))</f>
      </c>
      <c r="O343" s="4">
        <f>IF(ISBLANK('Primer Details'!C361),"",IF('Primer Details'!B361="","Please enter a Template Type. ",""))</f>
      </c>
      <c r="P343" s="4">
        <f>IF(ISBLANK('Primer Details'!C361),"",IF('Primer Details'!D361="","Please enter Primer Type. ",""))</f>
      </c>
      <c r="Q343" s="4">
        <f>IF(ISBLANK('Primer Details'!C361),"",IF('Primer Details'!E361="","Please enter Product Type. ",""))</f>
      </c>
      <c r="R343" s="4">
        <f>IF('Primer Details'!D361="","",IF('Primer Details'!C361="","Please enter a sample name for each reaction. ",""))</f>
      </c>
      <c r="X343" s="4" t="e">
        <f>IF(VLOOKUP('Primer Details'!#REF!,Menus!$F$2:$G$53,2,0)="Yes","Yes","")</f>
        <v>#REF!</v>
      </c>
    </row>
    <row r="344" spans="2:24" ht="12.75">
      <c r="B344" s="2">
        <v>344</v>
      </c>
      <c r="J344" s="4" t="e">
        <f>CONCATENATE(,K344,L344,M344,N344,#REF!,O344,,P344,Q344,R344,S344)</f>
        <v>#REF!</v>
      </c>
      <c r="K344" s="7">
        <f>IF('Primer Details'!G362&gt;20000,IF('Primer Details'!B362="BAC","","This read must be perfomed as a BAC Template Type. "),"")</f>
      </c>
      <c r="L344" s="4">
        <f>IF('Primer Details'!D362="Needs Synthesis",IF('Primer Details'!#REF!="","Please enter a sequence for a primer that needs synthesis. ",""),"")</f>
      </c>
      <c r="M344" s="4">
        <f>IF(ISTEXT(X344),"",IF(LEFT('Primer Details'!D362,4)="Free","Please select a primer from the Standard Primer List. ",""))</f>
      </c>
      <c r="N344" s="4">
        <f>IF('Primer Details'!D362="","",IF('Primer Details'!#REF!="",IF('Primer Details'!D362="Premixed","","Please enter a Primer Name. "),""))</f>
      </c>
      <c r="O344" s="4">
        <f>IF(ISBLANK('Primer Details'!C362),"",IF('Primer Details'!B362="","Please enter a Template Type. ",""))</f>
      </c>
      <c r="P344" s="4">
        <f>IF(ISBLANK('Primer Details'!C362),"",IF('Primer Details'!D362="","Please enter Primer Type. ",""))</f>
      </c>
      <c r="Q344" s="4">
        <f>IF(ISBLANK('Primer Details'!C362),"",IF('Primer Details'!E362="","Please enter Product Type. ",""))</f>
      </c>
      <c r="R344" s="4">
        <f>IF('Primer Details'!D362="","",IF('Primer Details'!C362="","Please enter a sample name for each reaction. ",""))</f>
      </c>
      <c r="X344" s="4" t="e">
        <f>IF(VLOOKUP('Primer Details'!#REF!,Menus!$F$2:$G$53,2,0)="Yes","Yes","")</f>
        <v>#REF!</v>
      </c>
    </row>
    <row r="345" spans="2:24" ht="12.75">
      <c r="B345" s="2">
        <v>345</v>
      </c>
      <c r="J345" s="4" t="e">
        <f>CONCATENATE(,K345,L345,M345,N345,#REF!,O345,,P345,Q345,R345,S345)</f>
        <v>#REF!</v>
      </c>
      <c r="K345" s="7">
        <f>IF('Primer Details'!G363&gt;20000,IF('Primer Details'!B363="BAC","","This read must be perfomed as a BAC Template Type. "),"")</f>
      </c>
      <c r="L345" s="4">
        <f>IF('Primer Details'!D363="Needs Synthesis",IF('Primer Details'!#REF!="","Please enter a sequence for a primer that needs synthesis. ",""),"")</f>
      </c>
      <c r="M345" s="4">
        <f>IF(ISTEXT(X345),"",IF(LEFT('Primer Details'!D363,4)="Free","Please select a primer from the Standard Primer List. ",""))</f>
      </c>
      <c r="N345" s="4">
        <f>IF('Primer Details'!D363="","",IF('Primer Details'!#REF!="",IF('Primer Details'!D363="Premixed","","Please enter a Primer Name. "),""))</f>
      </c>
      <c r="O345" s="4">
        <f>IF(ISBLANK('Primer Details'!C363),"",IF('Primer Details'!B363="","Please enter a Template Type. ",""))</f>
      </c>
      <c r="P345" s="4">
        <f>IF(ISBLANK('Primer Details'!C363),"",IF('Primer Details'!D363="","Please enter Primer Type. ",""))</f>
      </c>
      <c r="Q345" s="4">
        <f>IF(ISBLANK('Primer Details'!C363),"",IF('Primer Details'!E363="","Please enter Product Type. ",""))</f>
      </c>
      <c r="R345" s="4">
        <f>IF('Primer Details'!D363="","",IF('Primer Details'!C363="","Please enter a sample name for each reaction. ",""))</f>
      </c>
      <c r="X345" s="4" t="e">
        <f>IF(VLOOKUP('Primer Details'!#REF!,Menus!$F$2:$G$53,2,0)="Yes","Yes","")</f>
        <v>#REF!</v>
      </c>
    </row>
    <row r="346" spans="2:24" ht="12.75">
      <c r="B346" s="2">
        <v>346</v>
      </c>
      <c r="J346" s="4" t="e">
        <f>CONCATENATE(,K346,L346,M346,N346,#REF!,O346,,P346,Q346,R346,S346)</f>
        <v>#REF!</v>
      </c>
      <c r="K346" s="7">
        <f>IF('Primer Details'!G364&gt;20000,IF('Primer Details'!B364="BAC","","This read must be perfomed as a BAC Template Type. "),"")</f>
      </c>
      <c r="L346" s="4">
        <f>IF('Primer Details'!D364="Needs Synthesis",IF('Primer Details'!#REF!="","Please enter a sequence for a primer that needs synthesis. ",""),"")</f>
      </c>
      <c r="M346" s="4">
        <f>IF(ISTEXT(X346),"",IF(LEFT('Primer Details'!D364,4)="Free","Please select a primer from the Standard Primer List. ",""))</f>
      </c>
      <c r="N346" s="4">
        <f>IF('Primer Details'!D364="","",IF('Primer Details'!#REF!="",IF('Primer Details'!D364="Premixed","","Please enter a Primer Name. "),""))</f>
      </c>
      <c r="O346" s="4">
        <f>IF(ISBLANK('Primer Details'!C364),"",IF('Primer Details'!B364="","Please enter a Template Type. ",""))</f>
      </c>
      <c r="P346" s="4">
        <f>IF(ISBLANK('Primer Details'!C364),"",IF('Primer Details'!D364="","Please enter Primer Type. ",""))</f>
      </c>
      <c r="Q346" s="4">
        <f>IF(ISBLANK('Primer Details'!C364),"",IF('Primer Details'!E364="","Please enter Product Type. ",""))</f>
      </c>
      <c r="R346" s="4">
        <f>IF('Primer Details'!D364="","",IF('Primer Details'!C364="","Please enter a sample name for each reaction. ",""))</f>
      </c>
      <c r="X346" s="4" t="e">
        <f>IF(VLOOKUP('Primer Details'!#REF!,Menus!$F$2:$G$53,2,0)="Yes","Yes","")</f>
        <v>#REF!</v>
      </c>
    </row>
    <row r="347" spans="2:24" ht="12.75">
      <c r="B347" s="2">
        <v>347</v>
      </c>
      <c r="J347" s="4" t="e">
        <f>CONCATENATE(,K347,L347,M347,N347,#REF!,O347,,P347,Q347,R347,S347)</f>
        <v>#REF!</v>
      </c>
      <c r="K347" s="7">
        <f>IF('Primer Details'!G365&gt;20000,IF('Primer Details'!B365="BAC","","This read must be perfomed as a BAC Template Type. "),"")</f>
      </c>
      <c r="L347" s="4">
        <f>IF('Primer Details'!D365="Needs Synthesis",IF('Primer Details'!#REF!="","Please enter a sequence for a primer that needs synthesis. ",""),"")</f>
      </c>
      <c r="M347" s="4">
        <f>IF(ISTEXT(X347),"",IF(LEFT('Primer Details'!D365,4)="Free","Please select a primer from the Standard Primer List. ",""))</f>
      </c>
      <c r="N347" s="4">
        <f>IF('Primer Details'!D365="","",IF('Primer Details'!#REF!="",IF('Primer Details'!D365="Premixed","","Please enter a Primer Name. "),""))</f>
      </c>
      <c r="O347" s="4">
        <f>IF(ISBLANK('Primer Details'!C365),"",IF('Primer Details'!B365="","Please enter a Template Type. ",""))</f>
      </c>
      <c r="P347" s="4">
        <f>IF(ISBLANK('Primer Details'!C365),"",IF('Primer Details'!D365="","Please enter Primer Type. ",""))</f>
      </c>
      <c r="Q347" s="4">
        <f>IF(ISBLANK('Primer Details'!C365),"",IF('Primer Details'!E365="","Please enter Product Type. ",""))</f>
      </c>
      <c r="R347" s="4">
        <f>IF('Primer Details'!D365="","",IF('Primer Details'!C365="","Please enter a sample name for each reaction. ",""))</f>
      </c>
      <c r="X347" s="4" t="e">
        <f>IF(VLOOKUP('Primer Details'!#REF!,Menus!$F$2:$G$53,2,0)="Yes","Yes","")</f>
        <v>#REF!</v>
      </c>
    </row>
    <row r="348" spans="2:24" ht="12.75">
      <c r="B348" s="2">
        <v>348</v>
      </c>
      <c r="J348" s="4" t="e">
        <f>CONCATENATE(,K348,L348,M348,N348,#REF!,O348,,P348,Q348,R348,S348)</f>
        <v>#REF!</v>
      </c>
      <c r="K348" s="7">
        <f>IF('Primer Details'!G366&gt;20000,IF('Primer Details'!B366="BAC","","This read must be perfomed as a BAC Template Type. "),"")</f>
      </c>
      <c r="L348" s="4">
        <f>IF('Primer Details'!D366="Needs Synthesis",IF('Primer Details'!#REF!="","Please enter a sequence for a primer that needs synthesis. ",""),"")</f>
      </c>
      <c r="M348" s="4">
        <f>IF(ISTEXT(X348),"",IF(LEFT('Primer Details'!D366,4)="Free","Please select a primer from the Standard Primer List. ",""))</f>
      </c>
      <c r="N348" s="4">
        <f>IF('Primer Details'!D366="","",IF('Primer Details'!#REF!="",IF('Primer Details'!D366="Premixed","","Please enter a Primer Name. "),""))</f>
      </c>
      <c r="O348" s="4">
        <f>IF(ISBLANK('Primer Details'!C366),"",IF('Primer Details'!B366="","Please enter a Template Type. ",""))</f>
      </c>
      <c r="P348" s="4">
        <f>IF(ISBLANK('Primer Details'!C366),"",IF('Primer Details'!D366="","Please enter Primer Type. ",""))</f>
      </c>
      <c r="Q348" s="4">
        <f>IF(ISBLANK('Primer Details'!C366),"",IF('Primer Details'!E366="","Please enter Product Type. ",""))</f>
      </c>
      <c r="R348" s="4">
        <f>IF('Primer Details'!D366="","",IF('Primer Details'!C366="","Please enter a sample name for each reaction. ",""))</f>
      </c>
      <c r="X348" s="4" t="e">
        <f>IF(VLOOKUP('Primer Details'!#REF!,Menus!$F$2:$G$53,2,0)="Yes","Yes","")</f>
        <v>#REF!</v>
      </c>
    </row>
    <row r="349" spans="2:24" ht="12.75">
      <c r="B349" s="2">
        <v>349</v>
      </c>
      <c r="J349" s="4" t="e">
        <f>CONCATENATE(,K349,L349,M349,N349,#REF!,O349,,P349,Q349,R349,S349)</f>
        <v>#REF!</v>
      </c>
      <c r="K349" s="7">
        <f>IF('Primer Details'!G367&gt;20000,IF('Primer Details'!B367="BAC","","This read must be perfomed as a BAC Template Type. "),"")</f>
      </c>
      <c r="L349" s="4">
        <f>IF('Primer Details'!D367="Needs Synthesis",IF('Primer Details'!#REF!="","Please enter a sequence for a primer that needs synthesis. ",""),"")</f>
      </c>
      <c r="M349" s="4">
        <f>IF(ISTEXT(X349),"",IF(LEFT('Primer Details'!D367,4)="Free","Please select a primer from the Standard Primer List. ",""))</f>
      </c>
      <c r="N349" s="4">
        <f>IF('Primer Details'!D367="","",IF('Primer Details'!#REF!="",IF('Primer Details'!D367="Premixed","","Please enter a Primer Name. "),""))</f>
      </c>
      <c r="O349" s="4">
        <f>IF(ISBLANK('Primer Details'!C367),"",IF('Primer Details'!B367="","Please enter a Template Type. ",""))</f>
      </c>
      <c r="P349" s="4">
        <f>IF(ISBLANK('Primer Details'!C367),"",IF('Primer Details'!D367="","Please enter Primer Type. ",""))</f>
      </c>
      <c r="Q349" s="4">
        <f>IF(ISBLANK('Primer Details'!C367),"",IF('Primer Details'!E367="","Please enter Product Type. ",""))</f>
      </c>
      <c r="R349" s="4">
        <f>IF('Primer Details'!D367="","",IF('Primer Details'!C367="","Please enter a sample name for each reaction. ",""))</f>
      </c>
      <c r="X349" s="4" t="e">
        <f>IF(VLOOKUP('Primer Details'!#REF!,Menus!$F$2:$G$53,2,0)="Yes","Yes","")</f>
        <v>#REF!</v>
      </c>
    </row>
    <row r="350" spans="2:24" ht="12.75">
      <c r="B350" s="2">
        <v>350</v>
      </c>
      <c r="J350" s="4" t="e">
        <f>CONCATENATE(,K350,L350,M350,N350,#REF!,O350,,P350,Q350,R350,S350)</f>
        <v>#REF!</v>
      </c>
      <c r="K350" s="7">
        <f>IF('Primer Details'!G368&gt;20000,IF('Primer Details'!B368="BAC","","This read must be perfomed as a BAC Template Type. "),"")</f>
      </c>
      <c r="L350" s="4">
        <f>IF('Primer Details'!D368="Needs Synthesis",IF('Primer Details'!#REF!="","Please enter a sequence for a primer that needs synthesis. ",""),"")</f>
      </c>
      <c r="M350" s="4">
        <f>IF(ISTEXT(X350),"",IF(LEFT('Primer Details'!D368,4)="Free","Please select a primer from the Standard Primer List. ",""))</f>
      </c>
      <c r="N350" s="4">
        <f>IF('Primer Details'!D368="","",IF('Primer Details'!#REF!="",IF('Primer Details'!D368="Premixed","","Please enter a Primer Name. "),""))</f>
      </c>
      <c r="O350" s="4">
        <f>IF(ISBLANK('Primer Details'!C368),"",IF('Primer Details'!B368="","Please enter a Template Type. ",""))</f>
      </c>
      <c r="P350" s="4">
        <f>IF(ISBLANK('Primer Details'!C368),"",IF('Primer Details'!D368="","Please enter Primer Type. ",""))</f>
      </c>
      <c r="Q350" s="4">
        <f>IF(ISBLANK('Primer Details'!C368),"",IF('Primer Details'!E368="","Please enter Product Type. ",""))</f>
      </c>
      <c r="R350" s="4">
        <f>IF('Primer Details'!D368="","",IF('Primer Details'!C368="","Please enter a sample name for each reaction. ",""))</f>
      </c>
      <c r="X350" s="4" t="e">
        <f>IF(VLOOKUP('Primer Details'!#REF!,Menus!$F$2:$G$53,2,0)="Yes","Yes","")</f>
        <v>#REF!</v>
      </c>
    </row>
    <row r="351" spans="2:24" ht="12.75">
      <c r="B351" s="2">
        <v>351</v>
      </c>
      <c r="J351" s="4" t="e">
        <f>CONCATENATE(,K351,L351,M351,N351,#REF!,O351,,P351,Q351,R351,S351)</f>
        <v>#REF!</v>
      </c>
      <c r="K351" s="7">
        <f>IF('Primer Details'!G369&gt;20000,IF('Primer Details'!B369="BAC","","This read must be perfomed as a BAC Template Type. "),"")</f>
      </c>
      <c r="L351" s="4">
        <f>IF('Primer Details'!D369="Needs Synthesis",IF('Primer Details'!#REF!="","Please enter a sequence for a primer that needs synthesis. ",""),"")</f>
      </c>
      <c r="M351" s="4">
        <f>IF(ISTEXT(X351),"",IF(LEFT('Primer Details'!D369,4)="Free","Please select a primer from the Standard Primer List. ",""))</f>
      </c>
      <c r="N351" s="4">
        <f>IF('Primer Details'!D369="","",IF('Primer Details'!#REF!="",IF('Primer Details'!D369="Premixed","","Please enter a Primer Name. "),""))</f>
      </c>
      <c r="O351" s="4">
        <f>IF(ISBLANK('Primer Details'!C369),"",IF('Primer Details'!B369="","Please enter a Template Type. ",""))</f>
      </c>
      <c r="P351" s="4">
        <f>IF(ISBLANK('Primer Details'!C369),"",IF('Primer Details'!D369="","Please enter Primer Type. ",""))</f>
      </c>
      <c r="Q351" s="4">
        <f>IF(ISBLANK('Primer Details'!C369),"",IF('Primer Details'!E369="","Please enter Product Type. ",""))</f>
      </c>
      <c r="R351" s="4">
        <f>IF('Primer Details'!D369="","",IF('Primer Details'!C369="","Please enter a sample name for each reaction. ",""))</f>
      </c>
      <c r="X351" s="4" t="e">
        <f>IF(VLOOKUP('Primer Details'!#REF!,Menus!$F$2:$G$53,2,0)="Yes","Yes","")</f>
        <v>#REF!</v>
      </c>
    </row>
    <row r="352" spans="2:24" ht="12.75">
      <c r="B352" s="2">
        <v>352</v>
      </c>
      <c r="J352" s="4" t="e">
        <f>CONCATENATE(,K352,L352,M352,N352,#REF!,O352,,P352,Q352,R352,S352)</f>
        <v>#REF!</v>
      </c>
      <c r="K352" s="7">
        <f>IF('Primer Details'!G370&gt;20000,IF('Primer Details'!B370="BAC","","This read must be perfomed as a BAC Template Type. "),"")</f>
      </c>
      <c r="L352" s="4">
        <f>IF('Primer Details'!D370="Needs Synthesis",IF('Primer Details'!#REF!="","Please enter a sequence for a primer that needs synthesis. ",""),"")</f>
      </c>
      <c r="M352" s="4">
        <f>IF(ISTEXT(X352),"",IF(LEFT('Primer Details'!D370,4)="Free","Please select a primer from the Standard Primer List. ",""))</f>
      </c>
      <c r="N352" s="4">
        <f>IF('Primer Details'!D370="","",IF('Primer Details'!#REF!="",IF('Primer Details'!D370="Premixed","","Please enter a Primer Name. "),""))</f>
      </c>
      <c r="O352" s="4">
        <f>IF(ISBLANK('Primer Details'!C370),"",IF('Primer Details'!B370="","Please enter a Template Type. ",""))</f>
      </c>
      <c r="P352" s="4">
        <f>IF(ISBLANK('Primer Details'!C370),"",IF('Primer Details'!D370="","Please enter Primer Type. ",""))</f>
      </c>
      <c r="Q352" s="4">
        <f>IF(ISBLANK('Primer Details'!C370),"",IF('Primer Details'!E370="","Please enter Product Type. ",""))</f>
      </c>
      <c r="R352" s="4">
        <f>IF('Primer Details'!D370="","",IF('Primer Details'!C370="","Please enter a sample name for each reaction. ",""))</f>
      </c>
      <c r="X352" s="4" t="e">
        <f>IF(VLOOKUP('Primer Details'!#REF!,Menus!$F$2:$G$53,2,0)="Yes","Yes","")</f>
        <v>#REF!</v>
      </c>
    </row>
    <row r="353" spans="2:24" ht="12.75">
      <c r="B353" s="2">
        <v>353</v>
      </c>
      <c r="J353" s="4" t="e">
        <f>CONCATENATE(,K353,L353,M353,N353,#REF!,O353,,P353,Q353,R353,S353)</f>
        <v>#REF!</v>
      </c>
      <c r="K353" s="7">
        <f>IF('Primer Details'!G371&gt;20000,IF('Primer Details'!B371="BAC","","This read must be perfomed as a BAC Template Type. "),"")</f>
      </c>
      <c r="L353" s="4">
        <f>IF('Primer Details'!D371="Needs Synthesis",IF('Primer Details'!#REF!="","Please enter a sequence for a primer that needs synthesis. ",""),"")</f>
      </c>
      <c r="M353" s="4">
        <f>IF(ISTEXT(X353),"",IF(LEFT('Primer Details'!D371,4)="Free","Please select a primer from the Standard Primer List. ",""))</f>
      </c>
      <c r="N353" s="4">
        <f>IF('Primer Details'!D371="","",IF('Primer Details'!#REF!="",IF('Primer Details'!D371="Premixed","","Please enter a Primer Name. "),""))</f>
      </c>
      <c r="O353" s="4">
        <f>IF(ISBLANK('Primer Details'!C371),"",IF('Primer Details'!B371="","Please enter a Template Type. ",""))</f>
      </c>
      <c r="P353" s="4">
        <f>IF(ISBLANK('Primer Details'!C371),"",IF('Primer Details'!D371="","Please enter Primer Type. ",""))</f>
      </c>
      <c r="Q353" s="4">
        <f>IF(ISBLANK('Primer Details'!C371),"",IF('Primer Details'!E371="","Please enter Product Type. ",""))</f>
      </c>
      <c r="R353" s="4">
        <f>IF('Primer Details'!D371="","",IF('Primer Details'!C371="","Please enter a sample name for each reaction. ",""))</f>
      </c>
      <c r="X353" s="4" t="e">
        <f>IF(VLOOKUP('Primer Details'!#REF!,Menus!$F$2:$G$53,2,0)="Yes","Yes","")</f>
        <v>#REF!</v>
      </c>
    </row>
    <row r="354" spans="2:24" ht="12.75">
      <c r="B354" s="2">
        <v>354</v>
      </c>
      <c r="J354" s="4" t="e">
        <f>CONCATENATE(,K354,L354,M354,N354,#REF!,O354,,P354,Q354,R354,S354)</f>
        <v>#REF!</v>
      </c>
      <c r="K354" s="7">
        <f>IF('Primer Details'!G372&gt;20000,IF('Primer Details'!B372="BAC","","This read must be perfomed as a BAC Template Type. "),"")</f>
      </c>
      <c r="L354" s="4">
        <f>IF('Primer Details'!D372="Needs Synthesis",IF('Primer Details'!#REF!="","Please enter a sequence for a primer that needs synthesis. ",""),"")</f>
      </c>
      <c r="M354" s="4">
        <f>IF(ISTEXT(X354),"",IF(LEFT('Primer Details'!D372,4)="Free","Please select a primer from the Standard Primer List. ",""))</f>
      </c>
      <c r="N354" s="4">
        <f>IF('Primer Details'!D372="","",IF('Primer Details'!#REF!="",IF('Primer Details'!D372="Premixed","","Please enter a Primer Name. "),""))</f>
      </c>
      <c r="O354" s="4">
        <f>IF(ISBLANK('Primer Details'!C372),"",IF('Primer Details'!B372="","Please enter a Template Type. ",""))</f>
      </c>
      <c r="P354" s="4">
        <f>IF(ISBLANK('Primer Details'!C372),"",IF('Primer Details'!D372="","Please enter Primer Type. ",""))</f>
      </c>
      <c r="Q354" s="4">
        <f>IF(ISBLANK('Primer Details'!C372),"",IF('Primer Details'!E372="","Please enter Product Type. ",""))</f>
      </c>
      <c r="R354" s="4">
        <f>IF('Primer Details'!D372="","",IF('Primer Details'!C372="","Please enter a sample name for each reaction. ",""))</f>
      </c>
      <c r="X354" s="4" t="e">
        <f>IF(VLOOKUP('Primer Details'!#REF!,Menus!$F$2:$G$53,2,0)="Yes","Yes","")</f>
        <v>#REF!</v>
      </c>
    </row>
    <row r="355" spans="2:24" ht="12.75">
      <c r="B355" s="2">
        <v>355</v>
      </c>
      <c r="J355" s="4" t="e">
        <f>CONCATENATE(,K355,L355,M355,N355,#REF!,O355,,P355,Q355,R355,S355)</f>
        <v>#REF!</v>
      </c>
      <c r="K355" s="7">
        <f>IF('Primer Details'!G373&gt;20000,IF('Primer Details'!B373="BAC","","This read must be perfomed as a BAC Template Type. "),"")</f>
      </c>
      <c r="L355" s="4">
        <f>IF('Primer Details'!D373="Needs Synthesis",IF('Primer Details'!#REF!="","Please enter a sequence for a primer that needs synthesis. ",""),"")</f>
      </c>
      <c r="M355" s="4">
        <f>IF(ISTEXT(X355),"",IF(LEFT('Primer Details'!D373,4)="Free","Please select a primer from the Standard Primer List. ",""))</f>
      </c>
      <c r="N355" s="4">
        <f>IF('Primer Details'!D373="","",IF('Primer Details'!#REF!="",IF('Primer Details'!D373="Premixed","","Please enter a Primer Name. "),""))</f>
      </c>
      <c r="O355" s="4">
        <f>IF(ISBLANK('Primer Details'!C373),"",IF('Primer Details'!B373="","Please enter a Template Type. ",""))</f>
      </c>
      <c r="P355" s="4">
        <f>IF(ISBLANK('Primer Details'!C373),"",IF('Primer Details'!D373="","Please enter Primer Type. ",""))</f>
      </c>
      <c r="Q355" s="4">
        <f>IF(ISBLANK('Primer Details'!C373),"",IF('Primer Details'!E373="","Please enter Product Type. ",""))</f>
      </c>
      <c r="R355" s="4">
        <f>IF('Primer Details'!D373="","",IF('Primer Details'!C373="","Please enter a sample name for each reaction. ",""))</f>
      </c>
      <c r="X355" s="4" t="e">
        <f>IF(VLOOKUP('Primer Details'!#REF!,Menus!$F$2:$G$53,2,0)="Yes","Yes","")</f>
        <v>#REF!</v>
      </c>
    </row>
    <row r="356" spans="2:24" ht="12.75">
      <c r="B356" s="2">
        <v>356</v>
      </c>
      <c r="J356" s="4" t="e">
        <f>CONCATENATE(,K356,L356,M356,N356,#REF!,O356,,P356,Q356,R356,S356)</f>
        <v>#REF!</v>
      </c>
      <c r="K356" s="7">
        <f>IF('Primer Details'!G374&gt;20000,IF('Primer Details'!B374="BAC","","This read must be perfomed as a BAC Template Type. "),"")</f>
      </c>
      <c r="L356" s="4">
        <f>IF('Primer Details'!D374="Needs Synthesis",IF('Primer Details'!#REF!="","Please enter a sequence for a primer that needs synthesis. ",""),"")</f>
      </c>
      <c r="M356" s="4">
        <f>IF(ISTEXT(X356),"",IF(LEFT('Primer Details'!D374,4)="Free","Please select a primer from the Standard Primer List. ",""))</f>
      </c>
      <c r="N356" s="4">
        <f>IF('Primer Details'!D374="","",IF('Primer Details'!#REF!="",IF('Primer Details'!D374="Premixed","","Please enter a Primer Name. "),""))</f>
      </c>
      <c r="O356" s="4">
        <f>IF(ISBLANK('Primer Details'!C374),"",IF('Primer Details'!B374="","Please enter a Template Type. ",""))</f>
      </c>
      <c r="P356" s="4">
        <f>IF(ISBLANK('Primer Details'!C374),"",IF('Primer Details'!D374="","Please enter Primer Type. ",""))</f>
      </c>
      <c r="Q356" s="4">
        <f>IF(ISBLANK('Primer Details'!C374),"",IF('Primer Details'!E374="","Please enter Product Type. ",""))</f>
      </c>
      <c r="R356" s="4">
        <f>IF('Primer Details'!D374="","",IF('Primer Details'!C374="","Please enter a sample name for each reaction. ",""))</f>
      </c>
      <c r="X356" s="4" t="e">
        <f>IF(VLOOKUP('Primer Details'!#REF!,Menus!$F$2:$G$53,2,0)="Yes","Yes","")</f>
        <v>#REF!</v>
      </c>
    </row>
    <row r="357" spans="2:24" ht="12.75">
      <c r="B357" s="2">
        <v>357</v>
      </c>
      <c r="J357" s="4" t="e">
        <f>CONCATENATE(,K357,L357,M357,N357,#REF!,O357,,P357,Q357,R357,S357)</f>
        <v>#REF!</v>
      </c>
      <c r="K357" s="7">
        <f>IF('Primer Details'!G375&gt;20000,IF('Primer Details'!B375="BAC","","This read must be perfomed as a BAC Template Type. "),"")</f>
      </c>
      <c r="L357" s="4">
        <f>IF('Primer Details'!D375="Needs Synthesis",IF('Primer Details'!#REF!="","Please enter a sequence for a primer that needs synthesis. ",""),"")</f>
      </c>
      <c r="M357" s="4">
        <f>IF(ISTEXT(X357),"",IF(LEFT('Primer Details'!D375,4)="Free","Please select a primer from the Standard Primer List. ",""))</f>
      </c>
      <c r="N357" s="4">
        <f>IF('Primer Details'!D375="","",IF('Primer Details'!#REF!="",IF('Primer Details'!D375="Premixed","","Please enter a Primer Name. "),""))</f>
      </c>
      <c r="O357" s="4">
        <f>IF(ISBLANK('Primer Details'!C375),"",IF('Primer Details'!B375="","Please enter a Template Type. ",""))</f>
      </c>
      <c r="P357" s="4">
        <f>IF(ISBLANK('Primer Details'!C375),"",IF('Primer Details'!D375="","Please enter Primer Type. ",""))</f>
      </c>
      <c r="Q357" s="4">
        <f>IF(ISBLANK('Primer Details'!C375),"",IF('Primer Details'!E375="","Please enter Product Type. ",""))</f>
      </c>
      <c r="R357" s="4">
        <f>IF('Primer Details'!D375="","",IF('Primer Details'!C375="","Please enter a sample name for each reaction. ",""))</f>
      </c>
      <c r="X357" s="4" t="e">
        <f>IF(VLOOKUP('Primer Details'!#REF!,Menus!$F$2:$G$53,2,0)="Yes","Yes","")</f>
        <v>#REF!</v>
      </c>
    </row>
    <row r="358" spans="2:24" ht="12.75">
      <c r="B358" s="2">
        <v>358</v>
      </c>
      <c r="J358" s="4" t="e">
        <f>CONCATENATE(,K358,L358,M358,N358,#REF!,O358,,P358,Q358,R358,S358)</f>
        <v>#REF!</v>
      </c>
      <c r="K358" s="7">
        <f>IF('Primer Details'!G376&gt;20000,IF('Primer Details'!B376="BAC","","This read must be perfomed as a BAC Template Type. "),"")</f>
      </c>
      <c r="L358" s="4">
        <f>IF('Primer Details'!D376="Needs Synthesis",IF('Primer Details'!#REF!="","Please enter a sequence for a primer that needs synthesis. ",""),"")</f>
      </c>
      <c r="M358" s="4">
        <f>IF(ISTEXT(X358),"",IF(LEFT('Primer Details'!D376,4)="Free","Please select a primer from the Standard Primer List. ",""))</f>
      </c>
      <c r="N358" s="4">
        <f>IF('Primer Details'!D376="","",IF('Primer Details'!#REF!="",IF('Primer Details'!D376="Premixed","","Please enter a Primer Name. "),""))</f>
      </c>
      <c r="O358" s="4">
        <f>IF(ISBLANK('Primer Details'!C376),"",IF('Primer Details'!B376="","Please enter a Template Type. ",""))</f>
      </c>
      <c r="P358" s="4">
        <f>IF(ISBLANK('Primer Details'!C376),"",IF('Primer Details'!D376="","Please enter Primer Type. ",""))</f>
      </c>
      <c r="Q358" s="4">
        <f>IF(ISBLANK('Primer Details'!C376),"",IF('Primer Details'!E376="","Please enter Product Type. ",""))</f>
      </c>
      <c r="R358" s="4">
        <f>IF('Primer Details'!D376="","",IF('Primer Details'!C376="","Please enter a sample name for each reaction. ",""))</f>
      </c>
      <c r="X358" s="4" t="e">
        <f>IF(VLOOKUP('Primer Details'!#REF!,Menus!$F$2:$G$53,2,0)="Yes","Yes","")</f>
        <v>#REF!</v>
      </c>
    </row>
    <row r="359" spans="2:24" ht="12.75">
      <c r="B359" s="2">
        <v>359</v>
      </c>
      <c r="J359" s="4" t="e">
        <f>CONCATENATE(,K359,L359,M359,N359,#REF!,O359,,P359,Q359,R359,S359)</f>
        <v>#REF!</v>
      </c>
      <c r="K359" s="7">
        <f>IF('Primer Details'!G377&gt;20000,IF('Primer Details'!B377="BAC","","This read must be perfomed as a BAC Template Type. "),"")</f>
      </c>
      <c r="L359" s="4">
        <f>IF('Primer Details'!D377="Needs Synthesis",IF('Primer Details'!#REF!="","Please enter a sequence for a primer that needs synthesis. ",""),"")</f>
      </c>
      <c r="M359" s="4">
        <f>IF(ISTEXT(X359),"",IF(LEFT('Primer Details'!D377,4)="Free","Please select a primer from the Standard Primer List. ",""))</f>
      </c>
      <c r="N359" s="4">
        <f>IF('Primer Details'!D377="","",IF('Primer Details'!#REF!="",IF('Primer Details'!D377="Premixed","","Please enter a Primer Name. "),""))</f>
      </c>
      <c r="O359" s="4">
        <f>IF(ISBLANK('Primer Details'!C377),"",IF('Primer Details'!B377="","Please enter a Template Type. ",""))</f>
      </c>
      <c r="P359" s="4">
        <f>IF(ISBLANK('Primer Details'!C377),"",IF('Primer Details'!D377="","Please enter Primer Type. ",""))</f>
      </c>
      <c r="Q359" s="4">
        <f>IF(ISBLANK('Primer Details'!C377),"",IF('Primer Details'!E377="","Please enter Product Type. ",""))</f>
      </c>
      <c r="R359" s="4">
        <f>IF('Primer Details'!D377="","",IF('Primer Details'!C377="","Please enter a sample name for each reaction. ",""))</f>
      </c>
      <c r="X359" s="4" t="e">
        <f>IF(VLOOKUP('Primer Details'!#REF!,Menus!$F$2:$G$53,2,0)="Yes","Yes","")</f>
        <v>#REF!</v>
      </c>
    </row>
    <row r="360" spans="2:24" ht="12.75">
      <c r="B360" s="2">
        <v>360</v>
      </c>
      <c r="J360" s="4" t="e">
        <f>CONCATENATE(,K360,L360,M360,N360,#REF!,O360,,P360,Q360,R360,S360)</f>
        <v>#REF!</v>
      </c>
      <c r="K360" s="7">
        <f>IF('Primer Details'!G378&gt;20000,IF('Primer Details'!B378="BAC","","This read must be perfomed as a BAC Template Type. "),"")</f>
      </c>
      <c r="L360" s="4">
        <f>IF('Primer Details'!D378="Needs Synthesis",IF('Primer Details'!#REF!="","Please enter a sequence for a primer that needs synthesis. ",""),"")</f>
      </c>
      <c r="M360" s="4">
        <f>IF(ISTEXT(X360),"",IF(LEFT('Primer Details'!D378,4)="Free","Please select a primer from the Standard Primer List. ",""))</f>
      </c>
      <c r="N360" s="4">
        <f>IF('Primer Details'!D378="","",IF('Primer Details'!#REF!="",IF('Primer Details'!D378="Premixed","","Please enter a Primer Name. "),""))</f>
      </c>
      <c r="O360" s="4">
        <f>IF(ISBLANK('Primer Details'!C378),"",IF('Primer Details'!B378="","Please enter a Template Type. ",""))</f>
      </c>
      <c r="P360" s="4">
        <f>IF(ISBLANK('Primer Details'!C378),"",IF('Primer Details'!D378="","Please enter Primer Type. ",""))</f>
      </c>
      <c r="Q360" s="4">
        <f>IF(ISBLANK('Primer Details'!C378),"",IF('Primer Details'!E378="","Please enter Product Type. ",""))</f>
      </c>
      <c r="R360" s="4">
        <f>IF('Primer Details'!D378="","",IF('Primer Details'!C378="","Please enter a sample name for each reaction. ",""))</f>
      </c>
      <c r="X360" s="4" t="e">
        <f>IF(VLOOKUP('Primer Details'!#REF!,Menus!$F$2:$G$53,2,0)="Yes","Yes","")</f>
        <v>#REF!</v>
      </c>
    </row>
    <row r="361" spans="2:24" ht="12.75">
      <c r="B361" s="2">
        <v>361</v>
      </c>
      <c r="J361" s="4" t="e">
        <f>CONCATENATE(,K361,L361,M361,N361,#REF!,O361,,P361,Q361,R361,S361)</f>
        <v>#REF!</v>
      </c>
      <c r="K361" s="7">
        <f>IF('Primer Details'!G379&gt;20000,IF('Primer Details'!B379="BAC","","This read must be perfomed as a BAC Template Type. "),"")</f>
      </c>
      <c r="L361" s="4">
        <f>IF('Primer Details'!D379="Needs Synthesis",IF('Primer Details'!#REF!="","Please enter a sequence for a primer that needs synthesis. ",""),"")</f>
      </c>
      <c r="M361" s="4">
        <f>IF(ISTEXT(X361),"",IF(LEFT('Primer Details'!D379,4)="Free","Please select a primer from the Standard Primer List. ",""))</f>
      </c>
      <c r="N361" s="4">
        <f>IF('Primer Details'!D379="","",IF('Primer Details'!#REF!="",IF('Primer Details'!D379="Premixed","","Please enter a Primer Name. "),""))</f>
      </c>
      <c r="O361" s="4">
        <f>IF(ISBLANK('Primer Details'!C379),"",IF('Primer Details'!B379="","Please enter a Template Type. ",""))</f>
      </c>
      <c r="P361" s="4">
        <f>IF(ISBLANK('Primer Details'!C379),"",IF('Primer Details'!D379="","Please enter Primer Type. ",""))</f>
      </c>
      <c r="Q361" s="4">
        <f>IF(ISBLANK('Primer Details'!C379),"",IF('Primer Details'!E379="","Please enter Product Type. ",""))</f>
      </c>
      <c r="R361" s="4">
        <f>IF('Primer Details'!D379="","",IF('Primer Details'!C379="","Please enter a sample name for each reaction. ",""))</f>
      </c>
      <c r="X361" s="4" t="e">
        <f>IF(VLOOKUP('Primer Details'!#REF!,Menus!$F$2:$G$53,2,0)="Yes","Yes","")</f>
        <v>#REF!</v>
      </c>
    </row>
    <row r="362" spans="2:24" ht="12.75">
      <c r="B362" s="2">
        <v>362</v>
      </c>
      <c r="J362" s="4" t="e">
        <f>CONCATENATE(,K362,L362,M362,N362,#REF!,O362,,P362,Q362,R362,S362)</f>
        <v>#REF!</v>
      </c>
      <c r="K362" s="7">
        <f>IF('Primer Details'!G380&gt;20000,IF('Primer Details'!B380="BAC","","This read must be perfomed as a BAC Template Type. "),"")</f>
      </c>
      <c r="L362" s="4">
        <f>IF('Primer Details'!D380="Needs Synthesis",IF('Primer Details'!#REF!="","Please enter a sequence for a primer that needs synthesis. ",""),"")</f>
      </c>
      <c r="M362" s="4">
        <f>IF(ISTEXT(X362),"",IF(LEFT('Primer Details'!D380,4)="Free","Please select a primer from the Standard Primer List. ",""))</f>
      </c>
      <c r="N362" s="4">
        <f>IF('Primer Details'!D380="","",IF('Primer Details'!#REF!="",IF('Primer Details'!D380="Premixed","","Please enter a Primer Name. "),""))</f>
      </c>
      <c r="O362" s="4">
        <f>IF(ISBLANK('Primer Details'!C380),"",IF('Primer Details'!B380="","Please enter a Template Type. ",""))</f>
      </c>
      <c r="P362" s="4">
        <f>IF(ISBLANK('Primer Details'!C380),"",IF('Primer Details'!D380="","Please enter Primer Type. ",""))</f>
      </c>
      <c r="Q362" s="4">
        <f>IF(ISBLANK('Primer Details'!C380),"",IF('Primer Details'!E380="","Please enter Product Type. ",""))</f>
      </c>
      <c r="R362" s="4">
        <f>IF('Primer Details'!D380="","",IF('Primer Details'!C380="","Please enter a sample name for each reaction. ",""))</f>
      </c>
      <c r="X362" s="4" t="e">
        <f>IF(VLOOKUP('Primer Details'!#REF!,Menus!$F$2:$G$53,2,0)="Yes","Yes","")</f>
        <v>#REF!</v>
      </c>
    </row>
    <row r="363" spans="2:24" ht="12.75">
      <c r="B363" s="2">
        <v>363</v>
      </c>
      <c r="J363" s="4" t="e">
        <f>CONCATENATE(,K363,L363,M363,N363,#REF!,O363,,P363,Q363,R363,S363)</f>
        <v>#REF!</v>
      </c>
      <c r="K363" s="7">
        <f>IF('Primer Details'!G381&gt;20000,IF('Primer Details'!B381="BAC","","This read must be perfomed as a BAC Template Type. "),"")</f>
      </c>
      <c r="L363" s="4">
        <f>IF('Primer Details'!D381="Needs Synthesis",IF('Primer Details'!#REF!="","Please enter a sequence for a primer that needs synthesis. ",""),"")</f>
      </c>
      <c r="M363" s="4">
        <f>IF(ISTEXT(X363),"",IF(LEFT('Primer Details'!D381,4)="Free","Please select a primer from the Standard Primer List. ",""))</f>
      </c>
      <c r="N363" s="4">
        <f>IF('Primer Details'!D381="","",IF('Primer Details'!#REF!="",IF('Primer Details'!D381="Premixed","","Please enter a Primer Name. "),""))</f>
      </c>
      <c r="O363" s="4">
        <f>IF(ISBLANK('Primer Details'!C381),"",IF('Primer Details'!B381="","Please enter a Template Type. ",""))</f>
      </c>
      <c r="P363" s="4">
        <f>IF(ISBLANK('Primer Details'!C381),"",IF('Primer Details'!D381="","Please enter Primer Type. ",""))</f>
      </c>
      <c r="Q363" s="4">
        <f>IF(ISBLANK('Primer Details'!C381),"",IF('Primer Details'!E381="","Please enter Product Type. ",""))</f>
      </c>
      <c r="R363" s="4">
        <f>IF('Primer Details'!D381="","",IF('Primer Details'!C381="","Please enter a sample name for each reaction. ",""))</f>
      </c>
      <c r="X363" s="4" t="e">
        <f>IF(VLOOKUP('Primer Details'!#REF!,Menus!$F$2:$G$53,2,0)="Yes","Yes","")</f>
        <v>#REF!</v>
      </c>
    </row>
    <row r="364" spans="2:24" ht="12.75">
      <c r="B364" s="2">
        <v>364</v>
      </c>
      <c r="J364" s="4" t="e">
        <f>CONCATENATE(,K364,L364,M364,N364,#REF!,O364,,P364,Q364,R364,S364)</f>
        <v>#REF!</v>
      </c>
      <c r="K364" s="7">
        <f>IF('Primer Details'!G382&gt;20000,IF('Primer Details'!B382="BAC","","This read must be perfomed as a BAC Template Type. "),"")</f>
      </c>
      <c r="L364" s="4">
        <f>IF('Primer Details'!D382="Needs Synthesis",IF('Primer Details'!#REF!="","Please enter a sequence for a primer that needs synthesis. ",""),"")</f>
      </c>
      <c r="M364" s="4">
        <f>IF(ISTEXT(X364),"",IF(LEFT('Primer Details'!D382,4)="Free","Please select a primer from the Standard Primer List. ",""))</f>
      </c>
      <c r="N364" s="4">
        <f>IF('Primer Details'!D382="","",IF('Primer Details'!#REF!="",IF('Primer Details'!D382="Premixed","","Please enter a Primer Name. "),""))</f>
      </c>
      <c r="O364" s="4">
        <f>IF(ISBLANK('Primer Details'!C382),"",IF('Primer Details'!B382="","Please enter a Template Type. ",""))</f>
      </c>
      <c r="P364" s="4">
        <f>IF(ISBLANK('Primer Details'!C382),"",IF('Primer Details'!D382="","Please enter Primer Type. ",""))</f>
      </c>
      <c r="Q364" s="4">
        <f>IF(ISBLANK('Primer Details'!C382),"",IF('Primer Details'!E382="","Please enter Product Type. ",""))</f>
      </c>
      <c r="R364" s="4">
        <f>IF('Primer Details'!D382="","",IF('Primer Details'!C382="","Please enter a sample name for each reaction. ",""))</f>
      </c>
      <c r="X364" s="4" t="e">
        <f>IF(VLOOKUP('Primer Details'!#REF!,Menus!$F$2:$G$53,2,0)="Yes","Yes","")</f>
        <v>#REF!</v>
      </c>
    </row>
    <row r="365" spans="2:24" ht="12.75">
      <c r="B365" s="2">
        <v>365</v>
      </c>
      <c r="J365" s="4" t="e">
        <f>CONCATENATE(,K365,L365,M365,N365,#REF!,O365,,P365,Q365,R365,S365)</f>
        <v>#REF!</v>
      </c>
      <c r="K365" s="7">
        <f>IF('Primer Details'!G383&gt;20000,IF('Primer Details'!B383="BAC","","This read must be perfomed as a BAC Template Type. "),"")</f>
      </c>
      <c r="L365" s="4">
        <f>IF('Primer Details'!D383="Needs Synthesis",IF('Primer Details'!#REF!="","Please enter a sequence for a primer that needs synthesis. ",""),"")</f>
      </c>
      <c r="M365" s="4">
        <f>IF(ISTEXT(X365),"",IF(LEFT('Primer Details'!D383,4)="Free","Please select a primer from the Standard Primer List. ",""))</f>
      </c>
      <c r="N365" s="4">
        <f>IF('Primer Details'!D383="","",IF('Primer Details'!#REF!="",IF('Primer Details'!D383="Premixed","","Please enter a Primer Name. "),""))</f>
      </c>
      <c r="O365" s="4">
        <f>IF(ISBLANK('Primer Details'!C383),"",IF('Primer Details'!B383="","Please enter a Template Type. ",""))</f>
      </c>
      <c r="P365" s="4">
        <f>IF(ISBLANK('Primer Details'!C383),"",IF('Primer Details'!D383="","Please enter Primer Type. ",""))</f>
      </c>
      <c r="Q365" s="4">
        <f>IF(ISBLANK('Primer Details'!C383),"",IF('Primer Details'!E383="","Please enter Product Type. ",""))</f>
      </c>
      <c r="R365" s="4">
        <f>IF('Primer Details'!D383="","",IF('Primer Details'!C383="","Please enter a sample name for each reaction. ",""))</f>
      </c>
      <c r="X365" s="4" t="e">
        <f>IF(VLOOKUP('Primer Details'!#REF!,Menus!$F$2:$G$53,2,0)="Yes","Yes","")</f>
        <v>#REF!</v>
      </c>
    </row>
    <row r="366" spans="2:24" ht="12.75">
      <c r="B366" s="2">
        <v>366</v>
      </c>
      <c r="J366" s="4" t="e">
        <f>CONCATENATE(,K366,L366,M366,N366,#REF!,O366,,P366,Q366,R366,S366)</f>
        <v>#REF!</v>
      </c>
      <c r="K366" s="7">
        <f>IF('Primer Details'!G384&gt;20000,IF('Primer Details'!B384="BAC","","This read must be perfomed as a BAC Template Type. "),"")</f>
      </c>
      <c r="L366" s="4">
        <f>IF('Primer Details'!D384="Needs Synthesis",IF('Primer Details'!#REF!="","Please enter a sequence for a primer that needs synthesis. ",""),"")</f>
      </c>
      <c r="M366" s="4">
        <f>IF(ISTEXT(X366),"",IF(LEFT('Primer Details'!D384,4)="Free","Please select a primer from the Standard Primer List. ",""))</f>
      </c>
      <c r="N366" s="4">
        <f>IF('Primer Details'!D384="","",IF('Primer Details'!#REF!="",IF('Primer Details'!D384="Premixed","","Please enter a Primer Name. "),""))</f>
      </c>
      <c r="O366" s="4">
        <f>IF(ISBLANK('Primer Details'!C384),"",IF('Primer Details'!B384="","Please enter a Template Type. ",""))</f>
      </c>
      <c r="P366" s="4">
        <f>IF(ISBLANK('Primer Details'!C384),"",IF('Primer Details'!D384="","Please enter Primer Type. ",""))</f>
      </c>
      <c r="Q366" s="4">
        <f>IF(ISBLANK('Primer Details'!C384),"",IF('Primer Details'!E384="","Please enter Product Type. ",""))</f>
      </c>
      <c r="R366" s="4">
        <f>IF('Primer Details'!D384="","",IF('Primer Details'!C384="","Please enter a sample name for each reaction. ",""))</f>
      </c>
      <c r="X366" s="4" t="e">
        <f>IF(VLOOKUP('Primer Details'!#REF!,Menus!$F$2:$G$53,2,0)="Yes","Yes","")</f>
        <v>#REF!</v>
      </c>
    </row>
    <row r="367" spans="2:24" ht="12.75">
      <c r="B367" s="2">
        <v>367</v>
      </c>
      <c r="J367" s="4" t="e">
        <f>CONCATENATE(,K367,L367,M367,N367,#REF!,O367,,P367,Q367,R367,S367)</f>
        <v>#REF!</v>
      </c>
      <c r="K367" s="7">
        <f>IF('Primer Details'!G385&gt;20000,IF('Primer Details'!B385="BAC","","This read must be perfomed as a BAC Template Type. "),"")</f>
      </c>
      <c r="L367" s="4">
        <f>IF('Primer Details'!D385="Needs Synthesis",IF('Primer Details'!#REF!="","Please enter a sequence for a primer that needs synthesis. ",""),"")</f>
      </c>
      <c r="M367" s="4">
        <f>IF(ISTEXT(X367),"",IF(LEFT('Primer Details'!D385,4)="Free","Please select a primer from the Standard Primer List. ",""))</f>
      </c>
      <c r="N367" s="4">
        <f>IF('Primer Details'!D385="","",IF('Primer Details'!#REF!="",IF('Primer Details'!D385="Premixed","","Please enter a Primer Name. "),""))</f>
      </c>
      <c r="O367" s="4">
        <f>IF(ISBLANK('Primer Details'!C385),"",IF('Primer Details'!B385="","Please enter a Template Type. ",""))</f>
      </c>
      <c r="P367" s="4">
        <f>IF(ISBLANK('Primer Details'!C385),"",IF('Primer Details'!D385="","Please enter Primer Type. ",""))</f>
      </c>
      <c r="Q367" s="4">
        <f>IF(ISBLANK('Primer Details'!C385),"",IF('Primer Details'!E385="","Please enter Product Type. ",""))</f>
      </c>
      <c r="R367" s="4">
        <f>IF('Primer Details'!D385="","",IF('Primer Details'!C385="","Please enter a sample name for each reaction. ",""))</f>
      </c>
      <c r="X367" s="4" t="e">
        <f>IF(VLOOKUP('Primer Details'!#REF!,Menus!$F$2:$G$53,2,0)="Yes","Yes","")</f>
        <v>#REF!</v>
      </c>
    </row>
    <row r="368" spans="2:24" ht="12.75">
      <c r="B368" s="2">
        <v>368</v>
      </c>
      <c r="J368" s="4" t="e">
        <f>CONCATENATE(,K368,L368,M368,N368,#REF!,O368,,P368,Q368,R368,S368)</f>
        <v>#REF!</v>
      </c>
      <c r="K368" s="7">
        <f>IF('Primer Details'!G386&gt;20000,IF('Primer Details'!B386="BAC","","This read must be perfomed as a BAC Template Type. "),"")</f>
      </c>
      <c r="L368" s="4">
        <f>IF('Primer Details'!D386="Needs Synthesis",IF('Primer Details'!#REF!="","Please enter a sequence for a primer that needs synthesis. ",""),"")</f>
      </c>
      <c r="M368" s="4">
        <f>IF(ISTEXT(X368),"",IF(LEFT('Primer Details'!D386,4)="Free","Please select a primer from the Standard Primer List. ",""))</f>
      </c>
      <c r="N368" s="4">
        <f>IF('Primer Details'!D386="","",IF('Primer Details'!#REF!="",IF('Primer Details'!D386="Premixed","","Please enter a Primer Name. "),""))</f>
      </c>
      <c r="O368" s="4">
        <f>IF(ISBLANK('Primer Details'!C386),"",IF('Primer Details'!B386="","Please enter a Template Type. ",""))</f>
      </c>
      <c r="P368" s="4">
        <f>IF(ISBLANK('Primer Details'!C386),"",IF('Primer Details'!D386="","Please enter Primer Type. ",""))</f>
      </c>
      <c r="Q368" s="4">
        <f>IF(ISBLANK('Primer Details'!C386),"",IF('Primer Details'!E386="","Please enter Product Type. ",""))</f>
      </c>
      <c r="R368" s="4">
        <f>IF('Primer Details'!D386="","",IF('Primer Details'!C386="","Please enter a sample name for each reaction. ",""))</f>
      </c>
      <c r="X368" s="4" t="e">
        <f>IF(VLOOKUP('Primer Details'!#REF!,Menus!$F$2:$G$53,2,0)="Yes","Yes","")</f>
        <v>#REF!</v>
      </c>
    </row>
    <row r="369" spans="2:24" ht="12.75">
      <c r="B369" s="2">
        <v>369</v>
      </c>
      <c r="J369" s="4" t="e">
        <f>CONCATENATE(,K369,L369,M369,N369,#REF!,O369,,P369,Q369,R369,S369)</f>
        <v>#REF!</v>
      </c>
      <c r="K369" s="7">
        <f>IF('Primer Details'!G387&gt;20000,IF('Primer Details'!B387="BAC","","This read must be perfomed as a BAC Template Type. "),"")</f>
      </c>
      <c r="L369" s="4">
        <f>IF('Primer Details'!D387="Needs Synthesis",IF('Primer Details'!#REF!="","Please enter a sequence for a primer that needs synthesis. ",""),"")</f>
      </c>
      <c r="M369" s="4">
        <f>IF(ISTEXT(X369),"",IF(LEFT('Primer Details'!D387,4)="Free","Please select a primer from the Standard Primer List. ",""))</f>
      </c>
      <c r="N369" s="4">
        <f>IF('Primer Details'!D387="","",IF('Primer Details'!#REF!="",IF('Primer Details'!D387="Premixed","","Please enter a Primer Name. "),""))</f>
      </c>
      <c r="O369" s="4">
        <f>IF(ISBLANK('Primer Details'!C387),"",IF('Primer Details'!B387="","Please enter a Template Type. ",""))</f>
      </c>
      <c r="P369" s="4">
        <f>IF(ISBLANK('Primer Details'!C387),"",IF('Primer Details'!D387="","Please enter Primer Type. ",""))</f>
      </c>
      <c r="Q369" s="4">
        <f>IF(ISBLANK('Primer Details'!C387),"",IF('Primer Details'!E387="","Please enter Product Type. ",""))</f>
      </c>
      <c r="R369" s="4">
        <f>IF('Primer Details'!D387="","",IF('Primer Details'!C387="","Please enter a sample name for each reaction. ",""))</f>
      </c>
      <c r="X369" s="4" t="e">
        <f>IF(VLOOKUP('Primer Details'!#REF!,Menus!$F$2:$G$53,2,0)="Yes","Yes","")</f>
        <v>#REF!</v>
      </c>
    </row>
    <row r="370" spans="2:24" ht="12.75">
      <c r="B370" s="2">
        <v>370</v>
      </c>
      <c r="J370" s="4" t="e">
        <f>CONCATENATE(,K370,L370,M370,N370,#REF!,O370,,P370,Q370,R370,S370)</f>
        <v>#REF!</v>
      </c>
      <c r="K370" s="7">
        <f>IF('Primer Details'!G388&gt;20000,IF('Primer Details'!B388="BAC","","This read must be perfomed as a BAC Template Type. "),"")</f>
      </c>
      <c r="L370" s="4">
        <f>IF('Primer Details'!D388="Needs Synthesis",IF('Primer Details'!#REF!="","Please enter a sequence for a primer that needs synthesis. ",""),"")</f>
      </c>
      <c r="M370" s="4">
        <f>IF(ISTEXT(X370),"",IF(LEFT('Primer Details'!D388,4)="Free","Please select a primer from the Standard Primer List. ",""))</f>
      </c>
      <c r="N370" s="4">
        <f>IF('Primer Details'!D388="","",IF('Primer Details'!#REF!="",IF('Primer Details'!D388="Premixed","","Please enter a Primer Name. "),""))</f>
      </c>
      <c r="O370" s="4">
        <f>IF(ISBLANK('Primer Details'!C388),"",IF('Primer Details'!B388="","Please enter a Template Type. ",""))</f>
      </c>
      <c r="P370" s="4">
        <f>IF(ISBLANK('Primer Details'!C388),"",IF('Primer Details'!D388="","Please enter Primer Type. ",""))</f>
      </c>
      <c r="Q370" s="4">
        <f>IF(ISBLANK('Primer Details'!C388),"",IF('Primer Details'!E388="","Please enter Product Type. ",""))</f>
      </c>
      <c r="R370" s="4">
        <f>IF('Primer Details'!D388="","",IF('Primer Details'!C388="","Please enter a sample name for each reaction. ",""))</f>
      </c>
      <c r="X370" s="4" t="e">
        <f>IF(VLOOKUP('Primer Details'!#REF!,Menus!$F$2:$G$53,2,0)="Yes","Yes","")</f>
        <v>#REF!</v>
      </c>
    </row>
    <row r="371" spans="2:24" ht="12.75">
      <c r="B371" s="2">
        <v>371</v>
      </c>
      <c r="J371" s="4" t="e">
        <f>CONCATENATE(,K371,L371,M371,N371,#REF!,O371,,P371,Q371,R371,S371)</f>
        <v>#REF!</v>
      </c>
      <c r="K371" s="7">
        <f>IF('Primer Details'!G389&gt;20000,IF('Primer Details'!B389="BAC","","This read must be perfomed as a BAC Template Type. "),"")</f>
      </c>
      <c r="L371" s="4">
        <f>IF('Primer Details'!D389="Needs Synthesis",IF('Primer Details'!#REF!="","Please enter a sequence for a primer that needs synthesis. ",""),"")</f>
      </c>
      <c r="M371" s="4">
        <f>IF(ISTEXT(X371),"",IF(LEFT('Primer Details'!D389,4)="Free","Please select a primer from the Standard Primer List. ",""))</f>
      </c>
      <c r="N371" s="4">
        <f>IF('Primer Details'!D389="","",IF('Primer Details'!#REF!="",IF('Primer Details'!D389="Premixed","","Please enter a Primer Name. "),""))</f>
      </c>
      <c r="O371" s="4">
        <f>IF(ISBLANK('Primer Details'!C389),"",IF('Primer Details'!B389="","Please enter a Template Type. ",""))</f>
      </c>
      <c r="P371" s="4">
        <f>IF(ISBLANK('Primer Details'!C389),"",IF('Primer Details'!D389="","Please enter Primer Type. ",""))</f>
      </c>
      <c r="Q371" s="4">
        <f>IF(ISBLANK('Primer Details'!C389),"",IF('Primer Details'!E389="","Please enter Product Type. ",""))</f>
      </c>
      <c r="R371" s="4">
        <f>IF('Primer Details'!D389="","",IF('Primer Details'!C389="","Please enter a sample name for each reaction. ",""))</f>
      </c>
      <c r="X371" s="4" t="e">
        <f>IF(VLOOKUP('Primer Details'!#REF!,Menus!$F$2:$G$53,2,0)="Yes","Yes","")</f>
        <v>#REF!</v>
      </c>
    </row>
    <row r="372" spans="2:24" ht="12.75">
      <c r="B372" s="2">
        <v>372</v>
      </c>
      <c r="J372" s="4" t="e">
        <f>CONCATENATE(,K372,L372,M372,N372,#REF!,O372,,P372,Q372,R372,S372)</f>
        <v>#REF!</v>
      </c>
      <c r="K372" s="7">
        <f>IF('Primer Details'!G390&gt;20000,IF('Primer Details'!B390="BAC","","This read must be perfomed as a BAC Template Type. "),"")</f>
      </c>
      <c r="L372" s="4">
        <f>IF('Primer Details'!D390="Needs Synthesis",IF('Primer Details'!#REF!="","Please enter a sequence for a primer that needs synthesis. ",""),"")</f>
      </c>
      <c r="M372" s="4">
        <f>IF(ISTEXT(X372),"",IF(LEFT('Primer Details'!D390,4)="Free","Please select a primer from the Standard Primer List. ",""))</f>
      </c>
      <c r="N372" s="4">
        <f>IF('Primer Details'!D390="","",IF('Primer Details'!#REF!="",IF('Primer Details'!D390="Premixed","","Please enter a Primer Name. "),""))</f>
      </c>
      <c r="O372" s="4">
        <f>IF(ISBLANK('Primer Details'!C390),"",IF('Primer Details'!B390="","Please enter a Template Type. ",""))</f>
      </c>
      <c r="P372" s="4">
        <f>IF(ISBLANK('Primer Details'!C390),"",IF('Primer Details'!D390="","Please enter Primer Type. ",""))</f>
      </c>
      <c r="Q372" s="4">
        <f>IF(ISBLANK('Primer Details'!C390),"",IF('Primer Details'!E390="","Please enter Product Type. ",""))</f>
      </c>
      <c r="R372" s="4">
        <f>IF('Primer Details'!D390="","",IF('Primer Details'!C390="","Please enter a sample name for each reaction. ",""))</f>
      </c>
      <c r="X372" s="4" t="e">
        <f>IF(VLOOKUP('Primer Details'!#REF!,Menus!$F$2:$G$53,2,0)="Yes","Yes","")</f>
        <v>#REF!</v>
      </c>
    </row>
    <row r="373" spans="2:24" ht="12.75">
      <c r="B373" s="2">
        <v>373</v>
      </c>
      <c r="J373" s="4" t="e">
        <f>CONCATENATE(,K373,L373,M373,N373,#REF!,O373,,P373,Q373,R373,S373)</f>
        <v>#REF!</v>
      </c>
      <c r="K373" s="7">
        <f>IF('Primer Details'!G391&gt;20000,IF('Primer Details'!B391="BAC","","This read must be perfomed as a BAC Template Type. "),"")</f>
      </c>
      <c r="L373" s="4">
        <f>IF('Primer Details'!D391="Needs Synthesis",IF('Primer Details'!#REF!="","Please enter a sequence for a primer that needs synthesis. ",""),"")</f>
      </c>
      <c r="M373" s="4">
        <f>IF(ISTEXT(X373),"",IF(LEFT('Primer Details'!D391,4)="Free","Please select a primer from the Standard Primer List. ",""))</f>
      </c>
      <c r="N373" s="4">
        <f>IF('Primer Details'!D391="","",IF('Primer Details'!#REF!="",IF('Primer Details'!D391="Premixed","","Please enter a Primer Name. "),""))</f>
      </c>
      <c r="O373" s="4">
        <f>IF(ISBLANK('Primer Details'!C391),"",IF('Primer Details'!B391="","Please enter a Template Type. ",""))</f>
      </c>
      <c r="P373" s="4">
        <f>IF(ISBLANK('Primer Details'!C391),"",IF('Primer Details'!D391="","Please enter Primer Type. ",""))</f>
      </c>
      <c r="Q373" s="4">
        <f>IF(ISBLANK('Primer Details'!C391),"",IF('Primer Details'!E391="","Please enter Product Type. ",""))</f>
      </c>
      <c r="R373" s="4">
        <f>IF('Primer Details'!D391="","",IF('Primer Details'!C391="","Please enter a sample name for each reaction. ",""))</f>
      </c>
      <c r="X373" s="4" t="e">
        <f>IF(VLOOKUP('Primer Details'!#REF!,Menus!$F$2:$G$53,2,0)="Yes","Yes","")</f>
        <v>#REF!</v>
      </c>
    </row>
    <row r="374" spans="2:24" ht="12.75">
      <c r="B374" s="2">
        <v>374</v>
      </c>
      <c r="J374" s="4" t="e">
        <f>CONCATENATE(,K374,L374,M374,N374,#REF!,O374,,P374,Q374,R374,S374)</f>
        <v>#REF!</v>
      </c>
      <c r="K374" s="7">
        <f>IF('Primer Details'!G392&gt;20000,IF('Primer Details'!B392="BAC","","This read must be perfomed as a BAC Template Type. "),"")</f>
      </c>
      <c r="L374" s="4">
        <f>IF('Primer Details'!D392="Needs Synthesis",IF('Primer Details'!#REF!="","Please enter a sequence for a primer that needs synthesis. ",""),"")</f>
      </c>
      <c r="M374" s="4">
        <f>IF(ISTEXT(X374),"",IF(LEFT('Primer Details'!D392,4)="Free","Please select a primer from the Standard Primer List. ",""))</f>
      </c>
      <c r="N374" s="4">
        <f>IF('Primer Details'!D392="","",IF('Primer Details'!#REF!="",IF('Primer Details'!D392="Premixed","","Please enter a Primer Name. "),""))</f>
      </c>
      <c r="O374" s="4">
        <f>IF(ISBLANK('Primer Details'!C392),"",IF('Primer Details'!B392="","Please enter a Template Type. ",""))</f>
      </c>
      <c r="P374" s="4">
        <f>IF(ISBLANK('Primer Details'!C392),"",IF('Primer Details'!D392="","Please enter Primer Type. ",""))</f>
      </c>
      <c r="Q374" s="4">
        <f>IF(ISBLANK('Primer Details'!C392),"",IF('Primer Details'!E392="","Please enter Product Type. ",""))</f>
      </c>
      <c r="R374" s="4">
        <f>IF('Primer Details'!D392="","",IF('Primer Details'!C392="","Please enter a sample name for each reaction. ",""))</f>
      </c>
      <c r="X374" s="4" t="e">
        <f>IF(VLOOKUP('Primer Details'!#REF!,Menus!$F$2:$G$53,2,0)="Yes","Yes","")</f>
        <v>#REF!</v>
      </c>
    </row>
    <row r="375" spans="2:24" ht="12.75">
      <c r="B375" s="2">
        <v>375</v>
      </c>
      <c r="J375" s="4" t="e">
        <f>CONCATENATE(,K375,L375,M375,N375,#REF!,O375,,P375,Q375,R375,S375)</f>
        <v>#REF!</v>
      </c>
      <c r="K375" s="7">
        <f>IF('Primer Details'!G393&gt;20000,IF('Primer Details'!B393="BAC","","This read must be perfomed as a BAC Template Type. "),"")</f>
      </c>
      <c r="L375" s="4">
        <f>IF('Primer Details'!D393="Needs Synthesis",IF('Primer Details'!#REF!="","Please enter a sequence for a primer that needs synthesis. ",""),"")</f>
      </c>
      <c r="M375" s="4">
        <f>IF(ISTEXT(X375),"",IF(LEFT('Primer Details'!D393,4)="Free","Please select a primer from the Standard Primer List. ",""))</f>
      </c>
      <c r="N375" s="4">
        <f>IF('Primer Details'!D393="","",IF('Primer Details'!#REF!="",IF('Primer Details'!D393="Premixed","","Please enter a Primer Name. "),""))</f>
      </c>
      <c r="O375" s="4">
        <f>IF(ISBLANK('Primer Details'!C393),"",IF('Primer Details'!B393="","Please enter a Template Type. ",""))</f>
      </c>
      <c r="P375" s="4">
        <f>IF(ISBLANK('Primer Details'!C393),"",IF('Primer Details'!D393="","Please enter Primer Type. ",""))</f>
      </c>
      <c r="Q375" s="4">
        <f>IF(ISBLANK('Primer Details'!C393),"",IF('Primer Details'!E393="","Please enter Product Type. ",""))</f>
      </c>
      <c r="R375" s="4">
        <f>IF('Primer Details'!D393="","",IF('Primer Details'!C393="","Please enter a sample name for each reaction. ",""))</f>
      </c>
      <c r="X375" s="4" t="e">
        <f>IF(VLOOKUP('Primer Details'!#REF!,Menus!$F$2:$G$53,2,0)="Yes","Yes","")</f>
        <v>#REF!</v>
      </c>
    </row>
    <row r="376" spans="2:24" ht="12.75">
      <c r="B376" s="2">
        <v>376</v>
      </c>
      <c r="J376" s="4" t="e">
        <f>CONCATENATE(,K376,L376,M376,N376,#REF!,O376,,P376,Q376,R376,S376)</f>
        <v>#REF!</v>
      </c>
      <c r="K376" s="7">
        <f>IF('Primer Details'!G394&gt;20000,IF('Primer Details'!B394="BAC","","This read must be perfomed as a BAC Template Type. "),"")</f>
      </c>
      <c r="L376" s="4">
        <f>IF('Primer Details'!D394="Needs Synthesis",IF('Primer Details'!#REF!="","Please enter a sequence for a primer that needs synthesis. ",""),"")</f>
      </c>
      <c r="M376" s="4">
        <f>IF(ISTEXT(X376),"",IF(LEFT('Primer Details'!D394,4)="Free","Please select a primer from the Standard Primer List. ",""))</f>
      </c>
      <c r="N376" s="4">
        <f>IF('Primer Details'!D394="","",IF('Primer Details'!#REF!="",IF('Primer Details'!D394="Premixed","","Please enter a Primer Name. "),""))</f>
      </c>
      <c r="O376" s="4">
        <f>IF(ISBLANK('Primer Details'!C394),"",IF('Primer Details'!B394="","Please enter a Template Type. ",""))</f>
      </c>
      <c r="P376" s="4">
        <f>IF(ISBLANK('Primer Details'!C394),"",IF('Primer Details'!D394="","Please enter Primer Type. ",""))</f>
      </c>
      <c r="Q376" s="4">
        <f>IF(ISBLANK('Primer Details'!C394),"",IF('Primer Details'!E394="","Please enter Product Type. ",""))</f>
      </c>
      <c r="R376" s="4">
        <f>IF('Primer Details'!D394="","",IF('Primer Details'!C394="","Please enter a sample name for each reaction. ",""))</f>
      </c>
      <c r="X376" s="4" t="e">
        <f>IF(VLOOKUP('Primer Details'!#REF!,Menus!$F$2:$G$53,2,0)="Yes","Yes","")</f>
        <v>#REF!</v>
      </c>
    </row>
    <row r="377" spans="2:24" ht="12.75">
      <c r="B377" s="2">
        <v>377</v>
      </c>
      <c r="J377" s="4" t="e">
        <f>CONCATENATE(,K377,L377,M377,N377,#REF!,O377,,P377,Q377,R377,S377)</f>
        <v>#REF!</v>
      </c>
      <c r="K377" s="7">
        <f>IF('Primer Details'!G395&gt;20000,IF('Primer Details'!B395="BAC","","This read must be perfomed as a BAC Template Type. "),"")</f>
      </c>
      <c r="L377" s="4">
        <f>IF('Primer Details'!D395="Needs Synthesis",IF('Primer Details'!#REF!="","Please enter a sequence for a primer that needs synthesis. ",""),"")</f>
      </c>
      <c r="M377" s="4">
        <f>IF(ISTEXT(X377),"",IF(LEFT('Primer Details'!D395,4)="Free","Please select a primer from the Standard Primer List. ",""))</f>
      </c>
      <c r="N377" s="4">
        <f>IF('Primer Details'!D395="","",IF('Primer Details'!#REF!="",IF('Primer Details'!D395="Premixed","","Please enter a Primer Name. "),""))</f>
      </c>
      <c r="O377" s="4">
        <f>IF(ISBLANK('Primer Details'!C395),"",IF('Primer Details'!B395="","Please enter a Template Type. ",""))</f>
      </c>
      <c r="P377" s="4">
        <f>IF(ISBLANK('Primer Details'!C395),"",IF('Primer Details'!D395="","Please enter Primer Type. ",""))</f>
      </c>
      <c r="Q377" s="4">
        <f>IF(ISBLANK('Primer Details'!C395),"",IF('Primer Details'!E395="","Please enter Product Type. ",""))</f>
      </c>
      <c r="R377" s="4">
        <f>IF('Primer Details'!D395="","",IF('Primer Details'!C395="","Please enter a sample name for each reaction. ",""))</f>
      </c>
      <c r="X377" s="4" t="e">
        <f>IF(VLOOKUP('Primer Details'!#REF!,Menus!$F$2:$G$53,2,0)="Yes","Yes","")</f>
        <v>#REF!</v>
      </c>
    </row>
    <row r="378" spans="2:24" ht="12.75">
      <c r="B378" s="2">
        <v>378</v>
      </c>
      <c r="J378" s="4" t="e">
        <f>CONCATENATE(,K378,L378,M378,N378,#REF!,O378,,P378,Q378,R378,S378)</f>
        <v>#REF!</v>
      </c>
      <c r="K378" s="7">
        <f>IF('Primer Details'!G396&gt;20000,IF('Primer Details'!B396="BAC","","This read must be perfomed as a BAC Template Type. "),"")</f>
      </c>
      <c r="L378" s="4">
        <f>IF('Primer Details'!D396="Needs Synthesis",IF('Primer Details'!#REF!="","Please enter a sequence for a primer that needs synthesis. ",""),"")</f>
      </c>
      <c r="M378" s="4">
        <f>IF(ISTEXT(X378),"",IF(LEFT('Primer Details'!D396,4)="Free","Please select a primer from the Standard Primer List. ",""))</f>
      </c>
      <c r="N378" s="4">
        <f>IF('Primer Details'!D396="","",IF('Primer Details'!#REF!="",IF('Primer Details'!D396="Premixed","","Please enter a Primer Name. "),""))</f>
      </c>
      <c r="O378" s="4">
        <f>IF(ISBLANK('Primer Details'!C396),"",IF('Primer Details'!B396="","Please enter a Template Type. ",""))</f>
      </c>
      <c r="P378" s="4">
        <f>IF(ISBLANK('Primer Details'!C396),"",IF('Primer Details'!D396="","Please enter Primer Type. ",""))</f>
      </c>
      <c r="Q378" s="4">
        <f>IF(ISBLANK('Primer Details'!C396),"",IF('Primer Details'!E396="","Please enter Product Type. ",""))</f>
      </c>
      <c r="R378" s="4">
        <f>IF('Primer Details'!D396="","",IF('Primer Details'!C396="","Please enter a sample name for each reaction. ",""))</f>
      </c>
      <c r="X378" s="4" t="e">
        <f>IF(VLOOKUP('Primer Details'!#REF!,Menus!$F$2:$G$53,2,0)="Yes","Yes","")</f>
        <v>#REF!</v>
      </c>
    </row>
    <row r="379" spans="2:24" ht="12.75">
      <c r="B379" s="2">
        <v>379</v>
      </c>
      <c r="J379" s="4" t="e">
        <f>CONCATENATE(,K379,L379,M379,N379,#REF!,O379,,P379,Q379,R379,S379)</f>
        <v>#REF!</v>
      </c>
      <c r="K379" s="7">
        <f>IF('Primer Details'!G397&gt;20000,IF('Primer Details'!B397="BAC","","This read must be perfomed as a BAC Template Type. "),"")</f>
      </c>
      <c r="L379" s="4">
        <f>IF('Primer Details'!D397="Needs Synthesis",IF('Primer Details'!#REF!="","Please enter a sequence for a primer that needs synthesis. ",""),"")</f>
      </c>
      <c r="M379" s="4">
        <f>IF(ISTEXT(X379),"",IF(LEFT('Primer Details'!D397,4)="Free","Please select a primer from the Standard Primer List. ",""))</f>
      </c>
      <c r="N379" s="4">
        <f>IF('Primer Details'!D397="","",IF('Primer Details'!#REF!="",IF('Primer Details'!D397="Premixed","","Please enter a Primer Name. "),""))</f>
      </c>
      <c r="O379" s="4">
        <f>IF(ISBLANK('Primer Details'!C397),"",IF('Primer Details'!B397="","Please enter a Template Type. ",""))</f>
      </c>
      <c r="P379" s="4">
        <f>IF(ISBLANK('Primer Details'!C397),"",IF('Primer Details'!D397="","Please enter Primer Type. ",""))</f>
      </c>
      <c r="Q379" s="4">
        <f>IF(ISBLANK('Primer Details'!C397),"",IF('Primer Details'!E397="","Please enter Product Type. ",""))</f>
      </c>
      <c r="R379" s="4">
        <f>IF('Primer Details'!D397="","",IF('Primer Details'!C397="","Please enter a sample name for each reaction. ",""))</f>
      </c>
      <c r="X379" s="4" t="e">
        <f>IF(VLOOKUP('Primer Details'!#REF!,Menus!$F$2:$G$53,2,0)="Yes","Yes","")</f>
        <v>#REF!</v>
      </c>
    </row>
    <row r="380" spans="2:24" ht="12.75">
      <c r="B380" s="2">
        <v>380</v>
      </c>
      <c r="J380" s="4" t="e">
        <f>CONCATENATE(,K380,L380,M380,N380,#REF!,O380,,P380,Q380,R380,S380)</f>
        <v>#REF!</v>
      </c>
      <c r="K380" s="7">
        <f>IF('Primer Details'!G398&gt;20000,IF('Primer Details'!B398="BAC","","This read must be perfomed as a BAC Template Type. "),"")</f>
      </c>
      <c r="L380" s="4">
        <f>IF('Primer Details'!D398="Needs Synthesis",IF('Primer Details'!#REF!="","Please enter a sequence for a primer that needs synthesis. ",""),"")</f>
      </c>
      <c r="M380" s="4">
        <f>IF(ISTEXT(X380),"",IF(LEFT('Primer Details'!D398,4)="Free","Please select a primer from the Standard Primer List. ",""))</f>
      </c>
      <c r="N380" s="4">
        <f>IF('Primer Details'!D398="","",IF('Primer Details'!#REF!="",IF('Primer Details'!D398="Premixed","","Please enter a Primer Name. "),""))</f>
      </c>
      <c r="O380" s="4">
        <f>IF(ISBLANK('Primer Details'!C398),"",IF('Primer Details'!B398="","Please enter a Template Type. ",""))</f>
      </c>
      <c r="P380" s="4">
        <f>IF(ISBLANK('Primer Details'!C398),"",IF('Primer Details'!D398="","Please enter Primer Type. ",""))</f>
      </c>
      <c r="Q380" s="4">
        <f>IF(ISBLANK('Primer Details'!C398),"",IF('Primer Details'!E398="","Please enter Product Type. ",""))</f>
      </c>
      <c r="R380" s="4">
        <f>IF('Primer Details'!D398="","",IF('Primer Details'!C398="","Please enter a sample name for each reaction. ",""))</f>
      </c>
      <c r="X380" s="4" t="e">
        <f>IF(VLOOKUP('Primer Details'!#REF!,Menus!$F$2:$G$53,2,0)="Yes","Yes","")</f>
        <v>#REF!</v>
      </c>
    </row>
    <row r="381" spans="2:24" ht="12.75">
      <c r="B381" s="2">
        <v>381</v>
      </c>
      <c r="J381" s="4" t="e">
        <f>CONCATENATE(,K381,L381,M381,N381,#REF!,O381,,P381,Q381,R381,S381)</f>
        <v>#REF!</v>
      </c>
      <c r="K381" s="7">
        <f>IF('Primer Details'!G399&gt;20000,IF('Primer Details'!B399="BAC","","This read must be perfomed as a BAC Template Type. "),"")</f>
      </c>
      <c r="L381" s="4">
        <f>IF('Primer Details'!D399="Needs Synthesis",IF('Primer Details'!#REF!="","Please enter a sequence for a primer that needs synthesis. ",""),"")</f>
      </c>
      <c r="M381" s="4">
        <f>IF(ISTEXT(X381),"",IF(LEFT('Primer Details'!D399,4)="Free","Please select a primer from the Standard Primer List. ",""))</f>
      </c>
      <c r="N381" s="4">
        <f>IF('Primer Details'!D399="","",IF('Primer Details'!#REF!="",IF('Primer Details'!D399="Premixed","","Please enter a Primer Name. "),""))</f>
      </c>
      <c r="O381" s="4">
        <f>IF(ISBLANK('Primer Details'!C399),"",IF('Primer Details'!B399="","Please enter a Template Type. ",""))</f>
      </c>
      <c r="P381" s="4">
        <f>IF(ISBLANK('Primer Details'!C399),"",IF('Primer Details'!D399="","Please enter Primer Type. ",""))</f>
      </c>
      <c r="Q381" s="4">
        <f>IF(ISBLANK('Primer Details'!C399),"",IF('Primer Details'!E399="","Please enter Product Type. ",""))</f>
      </c>
      <c r="R381" s="4">
        <f>IF('Primer Details'!D399="","",IF('Primer Details'!C399="","Please enter a sample name for each reaction. ",""))</f>
      </c>
      <c r="X381" s="4" t="e">
        <f>IF(VLOOKUP('Primer Details'!#REF!,Menus!$F$2:$G$53,2,0)="Yes","Yes","")</f>
        <v>#REF!</v>
      </c>
    </row>
    <row r="382" spans="2:24" ht="12.75">
      <c r="B382" s="2">
        <v>382</v>
      </c>
      <c r="J382" s="4" t="e">
        <f>CONCATENATE(,K382,L382,M382,N382,#REF!,O382,,P382,Q382,R382,S382)</f>
        <v>#REF!</v>
      </c>
      <c r="K382" s="7">
        <f>IF('Primer Details'!G400&gt;20000,IF('Primer Details'!B400="BAC","","This read must be perfomed as a BAC Template Type. "),"")</f>
      </c>
      <c r="L382" s="4">
        <f>IF('Primer Details'!D400="Needs Synthesis",IF('Primer Details'!#REF!="","Please enter a sequence for a primer that needs synthesis. ",""),"")</f>
      </c>
      <c r="M382" s="4">
        <f>IF(ISTEXT(X382),"",IF(LEFT('Primer Details'!D400,4)="Free","Please select a primer from the Standard Primer List. ",""))</f>
      </c>
      <c r="N382" s="4">
        <f>IF('Primer Details'!D400="","",IF('Primer Details'!#REF!="",IF('Primer Details'!D400="Premixed","","Please enter a Primer Name. "),""))</f>
      </c>
      <c r="O382" s="4">
        <f>IF(ISBLANK('Primer Details'!C400),"",IF('Primer Details'!B400="","Please enter a Template Type. ",""))</f>
      </c>
      <c r="P382" s="4">
        <f>IF(ISBLANK('Primer Details'!C400),"",IF('Primer Details'!D400="","Please enter Primer Type. ",""))</f>
      </c>
      <c r="Q382" s="4">
        <f>IF(ISBLANK('Primer Details'!C400),"",IF('Primer Details'!E400="","Please enter Product Type. ",""))</f>
      </c>
      <c r="R382" s="4">
        <f>IF('Primer Details'!D400="","",IF('Primer Details'!C400="","Please enter a sample name for each reaction. ",""))</f>
      </c>
      <c r="X382" s="4" t="e">
        <f>IF(VLOOKUP('Primer Details'!#REF!,Menus!$F$2:$G$53,2,0)="Yes","Yes","")</f>
        <v>#REF!</v>
      </c>
    </row>
    <row r="383" spans="2:24" ht="12.75">
      <c r="B383" s="2">
        <v>383</v>
      </c>
      <c r="J383" s="4" t="e">
        <f>CONCATENATE(,K383,L383,M383,N383,#REF!,O383,,P383,Q383,R383,S383)</f>
        <v>#REF!</v>
      </c>
      <c r="K383" s="7">
        <f>IF('Primer Details'!G401&gt;20000,IF('Primer Details'!B401="BAC","","This read must be perfomed as a BAC Template Type. "),"")</f>
      </c>
      <c r="L383" s="4">
        <f>IF('Primer Details'!D401="Needs Synthesis",IF('Primer Details'!#REF!="","Please enter a sequence for a primer that needs synthesis. ",""),"")</f>
      </c>
      <c r="M383" s="4">
        <f>IF(ISTEXT(X383),"",IF(LEFT('Primer Details'!D401,4)="Free","Please select a primer from the Standard Primer List. ",""))</f>
      </c>
      <c r="N383" s="4">
        <f>IF('Primer Details'!D401="","",IF('Primer Details'!#REF!="",IF('Primer Details'!D401="Premixed","","Please enter a Primer Name. "),""))</f>
      </c>
      <c r="O383" s="4">
        <f>IF(ISBLANK('Primer Details'!C401),"",IF('Primer Details'!B401="","Please enter a Template Type. ",""))</f>
      </c>
      <c r="P383" s="4">
        <f>IF(ISBLANK('Primer Details'!C401),"",IF('Primer Details'!D401="","Please enter Primer Type. ",""))</f>
      </c>
      <c r="Q383" s="4">
        <f>IF(ISBLANK('Primer Details'!C401),"",IF('Primer Details'!E401="","Please enter Product Type. ",""))</f>
      </c>
      <c r="R383" s="4">
        <f>IF('Primer Details'!D401="","",IF('Primer Details'!C401="","Please enter a sample name for each reaction. ",""))</f>
      </c>
      <c r="X383" s="4" t="e">
        <f>IF(VLOOKUP('Primer Details'!#REF!,Menus!$F$2:$G$53,2,0)="Yes","Yes","")</f>
        <v>#REF!</v>
      </c>
    </row>
    <row r="384" spans="2:24" ht="12.75">
      <c r="B384" s="2">
        <v>384</v>
      </c>
      <c r="J384" s="4" t="e">
        <f>CONCATENATE(,K384,L384,M384,N384,#REF!,O384,,P384,Q384,R384,S384)</f>
        <v>#REF!</v>
      </c>
      <c r="K384" s="7">
        <f>IF('Primer Details'!G402&gt;20000,IF('Primer Details'!B402="BAC","","This read must be perfomed as a BAC Template Type. "),"")</f>
      </c>
      <c r="L384" s="4">
        <f>IF('Primer Details'!D402="Needs Synthesis",IF('Primer Details'!#REF!="","Please enter a sequence for a primer that needs synthesis. ",""),"")</f>
      </c>
      <c r="M384" s="4">
        <f>IF(ISTEXT(X384),"",IF(LEFT('Primer Details'!D402,4)="Free","Please select a primer from the Standard Primer List. ",""))</f>
      </c>
      <c r="N384" s="4">
        <f>IF('Primer Details'!D402="","",IF('Primer Details'!#REF!="",IF('Primer Details'!D402="Premixed","","Please enter a Primer Name. "),""))</f>
      </c>
      <c r="O384" s="4">
        <f>IF(ISBLANK('Primer Details'!C402),"",IF('Primer Details'!B402="","Please enter a Template Type. ",""))</f>
      </c>
      <c r="P384" s="4">
        <f>IF(ISBLANK('Primer Details'!C402),"",IF('Primer Details'!D402="","Please enter Primer Type. ",""))</f>
      </c>
      <c r="Q384" s="4">
        <f>IF(ISBLANK('Primer Details'!C402),"",IF('Primer Details'!E402="","Please enter Product Type. ",""))</f>
      </c>
      <c r="R384" s="4">
        <f>IF('Primer Details'!D402="","",IF('Primer Details'!C402="","Please enter a sample name for each reaction. ",""))</f>
      </c>
      <c r="X384" s="4" t="e">
        <f>IF(VLOOKUP('Primer Details'!#REF!,Menus!$F$2:$G$53,2,0)="Yes","Yes","")</f>
        <v>#REF!</v>
      </c>
    </row>
    <row r="385" spans="2:24" ht="12.75">
      <c r="B385" s="2">
        <v>385</v>
      </c>
      <c r="J385" s="4" t="e">
        <f>CONCATENATE(,K385,L385,M385,N385,#REF!,O385,,P385,Q385,R385,S385)</f>
        <v>#REF!</v>
      </c>
      <c r="K385" s="7">
        <f>IF('Primer Details'!G403&gt;20000,IF('Primer Details'!B403="BAC","","This read must be perfomed as a BAC Template Type. "),"")</f>
      </c>
      <c r="L385" s="4">
        <f>IF('Primer Details'!D403="Needs Synthesis",IF('Primer Details'!#REF!="","Please enter a sequence for a primer that needs synthesis. ",""),"")</f>
      </c>
      <c r="M385" s="4">
        <f>IF(ISTEXT(X385),"",IF(LEFT('Primer Details'!D403,4)="Free","Please select a primer from the Standard Primer List. ",""))</f>
      </c>
      <c r="N385" s="4">
        <f>IF('Primer Details'!D403="","",IF('Primer Details'!#REF!="",IF('Primer Details'!D403="Premixed","","Please enter a Primer Name. "),""))</f>
      </c>
      <c r="O385" s="4">
        <f>IF(ISBLANK('Primer Details'!C403),"",IF('Primer Details'!B403="","Please enter a Template Type. ",""))</f>
      </c>
      <c r="P385" s="4">
        <f>IF(ISBLANK('Primer Details'!C403),"",IF('Primer Details'!D403="","Please enter Primer Type. ",""))</f>
      </c>
      <c r="Q385" s="4">
        <f>IF(ISBLANK('Primer Details'!C403),"",IF('Primer Details'!E403="","Please enter Product Type. ",""))</f>
      </c>
      <c r="R385" s="4">
        <f>IF('Primer Details'!D403="","",IF('Primer Details'!C403="","Please enter a sample name for each reaction. ",""))</f>
      </c>
      <c r="X385" s="4" t="e">
        <f>IF(VLOOKUP('Primer Details'!#REF!,Menus!$F$2:$G$53,2,0)="Yes","Yes","")</f>
        <v>#REF!</v>
      </c>
    </row>
    <row r="386" spans="2:24" ht="12.75">
      <c r="B386" s="2">
        <v>386</v>
      </c>
      <c r="J386" s="4" t="e">
        <f>CONCATENATE(,K386,L386,M386,N386,#REF!,O386,,P386,Q386,R386,S386)</f>
        <v>#REF!</v>
      </c>
      <c r="K386" s="7">
        <f>IF('Primer Details'!G404&gt;20000,IF('Primer Details'!B404="BAC","","This read must be perfomed as a BAC Template Type. "),"")</f>
      </c>
      <c r="L386" s="4">
        <f>IF('Primer Details'!D404="Needs Synthesis",IF('Primer Details'!#REF!="","Please enter a sequence for a primer that needs synthesis. ",""),"")</f>
      </c>
      <c r="M386" s="4">
        <f>IF(ISTEXT(X386),"",IF(LEFT('Primer Details'!D404,4)="Free","Please select a primer from the Standard Primer List. ",""))</f>
      </c>
      <c r="N386" s="4">
        <f>IF('Primer Details'!D404="","",IF('Primer Details'!#REF!="",IF('Primer Details'!D404="Premixed","","Please enter a Primer Name. "),""))</f>
      </c>
      <c r="O386" s="4">
        <f>IF(ISBLANK('Primer Details'!C404),"",IF('Primer Details'!B404="","Please enter a Template Type. ",""))</f>
      </c>
      <c r="P386" s="4">
        <f>IF(ISBLANK('Primer Details'!C404),"",IF('Primer Details'!D404="","Please enter Primer Type. ",""))</f>
      </c>
      <c r="Q386" s="4">
        <f>IF(ISBLANK('Primer Details'!C404),"",IF('Primer Details'!E404="","Please enter Product Type. ",""))</f>
      </c>
      <c r="R386" s="4">
        <f>IF('Primer Details'!D404="","",IF('Primer Details'!C404="","Please enter a sample name for each reaction. ",""))</f>
      </c>
      <c r="X386" s="4" t="e">
        <f>IF(VLOOKUP('Primer Details'!#REF!,Menus!$F$2:$G$53,2,0)="Yes","Yes","")</f>
        <v>#REF!</v>
      </c>
    </row>
    <row r="387" spans="2:24" ht="12.75">
      <c r="B387" s="2">
        <v>387</v>
      </c>
      <c r="J387" s="4" t="e">
        <f>CONCATENATE(,K387,L387,M387,N387,#REF!,O387,,P387,Q387,R387,S387)</f>
        <v>#REF!</v>
      </c>
      <c r="K387" s="7">
        <f>IF('Primer Details'!G405&gt;20000,IF('Primer Details'!B405="BAC","","This read must be perfomed as a BAC Template Type. "),"")</f>
      </c>
      <c r="L387" s="4">
        <f>IF('Primer Details'!D405="Needs Synthesis",IF('Primer Details'!#REF!="","Please enter a sequence for a primer that needs synthesis. ",""),"")</f>
      </c>
      <c r="M387" s="4">
        <f>IF(ISTEXT(X387),"",IF(LEFT('Primer Details'!D405,4)="Free","Please select a primer from the Standard Primer List. ",""))</f>
      </c>
      <c r="N387" s="4">
        <f>IF('Primer Details'!D405="","",IF('Primer Details'!#REF!="",IF('Primer Details'!D405="Premixed","","Please enter a Primer Name. "),""))</f>
      </c>
      <c r="O387" s="4">
        <f>IF(ISBLANK('Primer Details'!C405),"",IF('Primer Details'!B405="","Please enter a Template Type. ",""))</f>
      </c>
      <c r="P387" s="4">
        <f>IF(ISBLANK('Primer Details'!C405),"",IF('Primer Details'!D405="","Please enter Primer Type. ",""))</f>
      </c>
      <c r="Q387" s="4">
        <f>IF(ISBLANK('Primer Details'!C405),"",IF('Primer Details'!E405="","Please enter Product Type. ",""))</f>
      </c>
      <c r="R387" s="4">
        <f>IF('Primer Details'!D405="","",IF('Primer Details'!C405="","Please enter a sample name for each reaction. ",""))</f>
      </c>
      <c r="X387" s="4" t="e">
        <f>IF(VLOOKUP('Primer Details'!#REF!,Menus!$F$2:$G$53,2,0)="Yes","Yes","")</f>
        <v>#REF!</v>
      </c>
    </row>
    <row r="388" spans="2:24" ht="12.75">
      <c r="B388" s="2">
        <v>388</v>
      </c>
      <c r="J388" s="4" t="e">
        <f>CONCATENATE(,K388,L388,M388,N388,#REF!,O388,,P388,Q388,R388,S388)</f>
        <v>#REF!</v>
      </c>
      <c r="K388" s="7">
        <f>IF('Primer Details'!G406&gt;20000,IF('Primer Details'!B406="BAC","","This read must be perfomed as a BAC Template Type. "),"")</f>
      </c>
      <c r="L388" s="4">
        <f>IF('Primer Details'!D406="Needs Synthesis",IF('Primer Details'!#REF!="","Please enter a sequence for a primer that needs synthesis. ",""),"")</f>
      </c>
      <c r="M388" s="4">
        <f>IF(ISTEXT(X388),"",IF(LEFT('Primer Details'!D406,4)="Free","Please select a primer from the Standard Primer List. ",""))</f>
      </c>
      <c r="N388" s="4">
        <f>IF('Primer Details'!D406="","",IF('Primer Details'!#REF!="",IF('Primer Details'!D406="Premixed","","Please enter a Primer Name. "),""))</f>
      </c>
      <c r="O388" s="4">
        <f>IF(ISBLANK('Primer Details'!C406),"",IF('Primer Details'!B406="","Please enter a Template Type. ",""))</f>
      </c>
      <c r="P388" s="4">
        <f>IF(ISBLANK('Primer Details'!C406),"",IF('Primer Details'!D406="","Please enter Primer Type. ",""))</f>
      </c>
      <c r="Q388" s="4">
        <f>IF(ISBLANK('Primer Details'!C406),"",IF('Primer Details'!E406="","Please enter Product Type. ",""))</f>
      </c>
      <c r="R388" s="4">
        <f>IF('Primer Details'!D406="","",IF('Primer Details'!C406="","Please enter a sample name for each reaction. ",""))</f>
      </c>
      <c r="X388" s="4" t="e">
        <f>IF(VLOOKUP('Primer Details'!#REF!,Menus!$F$2:$G$53,2,0)="Yes","Yes","")</f>
        <v>#REF!</v>
      </c>
    </row>
    <row r="389" spans="2:24" ht="12.75">
      <c r="B389" s="2">
        <v>389</v>
      </c>
      <c r="J389" s="4" t="e">
        <f>CONCATENATE(,K389,L389,M389,N389,#REF!,O389,,P389,Q389,R389,S389)</f>
        <v>#REF!</v>
      </c>
      <c r="K389" s="7">
        <f>IF('Primer Details'!G407&gt;20000,IF('Primer Details'!B407="BAC","","This read must be perfomed as a BAC Template Type. "),"")</f>
      </c>
      <c r="L389" s="4">
        <f>IF('Primer Details'!D407="Needs Synthesis",IF('Primer Details'!#REF!="","Please enter a sequence for a primer that needs synthesis. ",""),"")</f>
      </c>
      <c r="M389" s="4">
        <f>IF(ISTEXT(X389),"",IF(LEFT('Primer Details'!D407,4)="Free","Please select a primer from the Standard Primer List. ",""))</f>
      </c>
      <c r="N389" s="4">
        <f>IF('Primer Details'!D407="","",IF('Primer Details'!#REF!="",IF('Primer Details'!D407="Premixed","","Please enter a Primer Name. "),""))</f>
      </c>
      <c r="O389" s="4">
        <f>IF(ISBLANK('Primer Details'!C407),"",IF('Primer Details'!B407="","Please enter a Template Type. ",""))</f>
      </c>
      <c r="P389" s="4">
        <f>IF(ISBLANK('Primer Details'!C407),"",IF('Primer Details'!D407="","Please enter Primer Type. ",""))</f>
      </c>
      <c r="Q389" s="4">
        <f>IF(ISBLANK('Primer Details'!C407),"",IF('Primer Details'!E407="","Please enter Product Type. ",""))</f>
      </c>
      <c r="R389" s="4">
        <f>IF('Primer Details'!D407="","",IF('Primer Details'!C407="","Please enter a sample name for each reaction. ",""))</f>
      </c>
      <c r="X389" s="4" t="e">
        <f>IF(VLOOKUP('Primer Details'!#REF!,Menus!$F$2:$G$53,2,0)="Yes","Yes","")</f>
        <v>#REF!</v>
      </c>
    </row>
    <row r="390" spans="2:24" ht="12.75">
      <c r="B390" s="2">
        <v>390</v>
      </c>
      <c r="J390" s="4" t="e">
        <f>CONCATENATE(,K390,L390,M390,N390,#REF!,O390,,P390,Q390,R390,S390)</f>
        <v>#REF!</v>
      </c>
      <c r="K390" s="7">
        <f>IF('Primer Details'!G408&gt;20000,IF('Primer Details'!B408="BAC","","This read must be perfomed as a BAC Template Type. "),"")</f>
      </c>
      <c r="L390" s="4">
        <f>IF('Primer Details'!D408="Needs Synthesis",IF('Primer Details'!#REF!="","Please enter a sequence for a primer that needs synthesis. ",""),"")</f>
      </c>
      <c r="M390" s="4">
        <f>IF(ISTEXT(X390),"",IF(LEFT('Primer Details'!D408,4)="Free","Please select a primer from the Standard Primer List. ",""))</f>
      </c>
      <c r="N390" s="4">
        <f>IF('Primer Details'!D408="","",IF('Primer Details'!#REF!="",IF('Primer Details'!D408="Premixed","","Please enter a Primer Name. "),""))</f>
      </c>
      <c r="O390" s="4">
        <f>IF(ISBLANK('Primer Details'!C408),"",IF('Primer Details'!B408="","Please enter a Template Type. ",""))</f>
      </c>
      <c r="P390" s="4">
        <f>IF(ISBLANK('Primer Details'!C408),"",IF('Primer Details'!D408="","Please enter Primer Type. ",""))</f>
      </c>
      <c r="Q390" s="4">
        <f>IF(ISBLANK('Primer Details'!C408),"",IF('Primer Details'!E408="","Please enter Product Type. ",""))</f>
      </c>
      <c r="R390" s="4">
        <f>IF('Primer Details'!D408="","",IF('Primer Details'!C408="","Please enter a sample name for each reaction. ",""))</f>
      </c>
      <c r="X390" s="4" t="e">
        <f>IF(VLOOKUP('Primer Details'!#REF!,Menus!$F$2:$G$53,2,0)="Yes","Yes","")</f>
        <v>#REF!</v>
      </c>
    </row>
    <row r="391" spans="2:24" ht="12.75">
      <c r="B391" s="2">
        <v>391</v>
      </c>
      <c r="J391" s="4" t="e">
        <f>CONCATENATE(,K391,L391,M391,N391,#REF!,O391,,P391,Q391,R391,S391)</f>
        <v>#REF!</v>
      </c>
      <c r="K391" s="7">
        <f>IF('Primer Details'!G409&gt;20000,IF('Primer Details'!B409="BAC","","This read must be perfomed as a BAC Template Type. "),"")</f>
      </c>
      <c r="L391" s="4">
        <f>IF('Primer Details'!D409="Needs Synthesis",IF('Primer Details'!#REF!="","Please enter a sequence for a primer that needs synthesis. ",""),"")</f>
      </c>
      <c r="M391" s="4">
        <f>IF(ISTEXT(X391),"",IF(LEFT('Primer Details'!D409,4)="Free","Please select a primer from the Standard Primer List. ",""))</f>
      </c>
      <c r="N391" s="4">
        <f>IF('Primer Details'!D409="","",IF('Primer Details'!#REF!="",IF('Primer Details'!D409="Premixed","","Please enter a Primer Name. "),""))</f>
      </c>
      <c r="O391" s="4">
        <f>IF(ISBLANK('Primer Details'!C409),"",IF('Primer Details'!B409="","Please enter a Template Type. ",""))</f>
      </c>
      <c r="P391" s="4">
        <f>IF(ISBLANK('Primer Details'!C409),"",IF('Primer Details'!D409="","Please enter Primer Type. ",""))</f>
      </c>
      <c r="Q391" s="4">
        <f>IF(ISBLANK('Primer Details'!C409),"",IF('Primer Details'!E409="","Please enter Product Type. ",""))</f>
      </c>
      <c r="R391" s="4">
        <f>IF('Primer Details'!D409="","",IF('Primer Details'!C409="","Please enter a sample name for each reaction. ",""))</f>
      </c>
      <c r="X391" s="4" t="e">
        <f>IF(VLOOKUP('Primer Details'!#REF!,Menus!$F$2:$G$53,2,0)="Yes","Yes","")</f>
        <v>#REF!</v>
      </c>
    </row>
    <row r="392" spans="2:24" ht="12.75">
      <c r="B392" s="2">
        <v>392</v>
      </c>
      <c r="J392" s="4" t="e">
        <f>CONCATENATE(,K392,L392,M392,N392,#REF!,O392,,P392,Q392,R392,S392)</f>
        <v>#REF!</v>
      </c>
      <c r="K392" s="7">
        <f>IF('Primer Details'!G410&gt;20000,IF('Primer Details'!B410="BAC","","This read must be perfomed as a BAC Template Type. "),"")</f>
      </c>
      <c r="L392" s="4">
        <f>IF('Primer Details'!D410="Needs Synthesis",IF('Primer Details'!#REF!="","Please enter a sequence for a primer that needs synthesis. ",""),"")</f>
      </c>
      <c r="M392" s="4">
        <f>IF(ISTEXT(X392),"",IF(LEFT('Primer Details'!D410,4)="Free","Please select a primer from the Standard Primer List. ",""))</f>
      </c>
      <c r="N392" s="4">
        <f>IF('Primer Details'!D410="","",IF('Primer Details'!#REF!="",IF('Primer Details'!D410="Premixed","","Please enter a Primer Name. "),""))</f>
      </c>
      <c r="O392" s="4">
        <f>IF(ISBLANK('Primer Details'!C410),"",IF('Primer Details'!B410="","Please enter a Template Type. ",""))</f>
      </c>
      <c r="P392" s="4">
        <f>IF(ISBLANK('Primer Details'!C410),"",IF('Primer Details'!D410="","Please enter Primer Type. ",""))</f>
      </c>
      <c r="Q392" s="4">
        <f>IF(ISBLANK('Primer Details'!C410),"",IF('Primer Details'!E410="","Please enter Product Type. ",""))</f>
      </c>
      <c r="R392" s="4">
        <f>IF('Primer Details'!D410="","",IF('Primer Details'!C410="","Please enter a sample name for each reaction. ",""))</f>
      </c>
      <c r="X392" s="4" t="e">
        <f>IF(VLOOKUP('Primer Details'!#REF!,Menus!$F$2:$G$53,2,0)="Yes","Yes","")</f>
        <v>#REF!</v>
      </c>
    </row>
    <row r="393" spans="2:24" ht="12.75">
      <c r="B393" s="2">
        <v>393</v>
      </c>
      <c r="J393" s="4" t="e">
        <f>CONCATENATE(,K393,L393,M393,N393,#REF!,O393,,P393,Q393,R393,S393)</f>
        <v>#REF!</v>
      </c>
      <c r="K393" s="7">
        <f>IF('Primer Details'!G411&gt;20000,IF('Primer Details'!B411="BAC","","This read must be perfomed as a BAC Template Type. "),"")</f>
      </c>
      <c r="L393" s="4">
        <f>IF('Primer Details'!D411="Needs Synthesis",IF('Primer Details'!#REF!="","Please enter a sequence for a primer that needs synthesis. ",""),"")</f>
      </c>
      <c r="M393" s="4">
        <f>IF(ISTEXT(X393),"",IF(LEFT('Primer Details'!D411,4)="Free","Please select a primer from the Standard Primer List. ",""))</f>
      </c>
      <c r="N393" s="4">
        <f>IF('Primer Details'!D411="","",IF('Primer Details'!#REF!="",IF('Primer Details'!D411="Premixed","","Please enter a Primer Name. "),""))</f>
      </c>
      <c r="O393" s="4">
        <f>IF(ISBLANK('Primer Details'!C411),"",IF('Primer Details'!B411="","Please enter a Template Type. ",""))</f>
      </c>
      <c r="P393" s="4">
        <f>IF(ISBLANK('Primer Details'!C411),"",IF('Primer Details'!D411="","Please enter Primer Type. ",""))</f>
      </c>
      <c r="Q393" s="4">
        <f>IF(ISBLANK('Primer Details'!C411),"",IF('Primer Details'!E411="","Please enter Product Type. ",""))</f>
      </c>
      <c r="R393" s="4">
        <f>IF('Primer Details'!D411="","",IF('Primer Details'!C411="","Please enter a sample name for each reaction. ",""))</f>
      </c>
      <c r="X393" s="4" t="e">
        <f>IF(VLOOKUP('Primer Details'!#REF!,Menus!$F$2:$G$53,2,0)="Yes","Yes","")</f>
        <v>#REF!</v>
      </c>
    </row>
    <row r="394" spans="2:24" ht="12.75">
      <c r="B394" s="2">
        <v>394</v>
      </c>
      <c r="J394" s="4" t="e">
        <f>CONCATENATE(,K394,L394,M394,N394,#REF!,O394,,P394,Q394,R394,S394)</f>
        <v>#REF!</v>
      </c>
      <c r="K394" s="7">
        <f>IF('Primer Details'!G412&gt;20000,IF('Primer Details'!B412="BAC","","This read must be perfomed as a BAC Template Type. "),"")</f>
      </c>
      <c r="L394" s="4">
        <f>IF('Primer Details'!D412="Needs Synthesis",IF('Primer Details'!#REF!="","Please enter a sequence for a primer that needs synthesis. ",""),"")</f>
      </c>
      <c r="M394" s="4">
        <f>IF(ISTEXT(X394),"",IF(LEFT('Primer Details'!D412,4)="Free","Please select a primer from the Standard Primer List. ",""))</f>
      </c>
      <c r="N394" s="4">
        <f>IF('Primer Details'!D412="","",IF('Primer Details'!#REF!="",IF('Primer Details'!D412="Premixed","","Please enter a Primer Name. "),""))</f>
      </c>
      <c r="O394" s="4">
        <f>IF(ISBLANK('Primer Details'!C412),"",IF('Primer Details'!B412="","Please enter a Template Type. ",""))</f>
      </c>
      <c r="P394" s="4">
        <f>IF(ISBLANK('Primer Details'!C412),"",IF('Primer Details'!D412="","Please enter Primer Type. ",""))</f>
      </c>
      <c r="Q394" s="4">
        <f>IF(ISBLANK('Primer Details'!C412),"",IF('Primer Details'!E412="","Please enter Product Type. ",""))</f>
      </c>
      <c r="R394" s="4">
        <f>IF('Primer Details'!D412="","",IF('Primer Details'!C412="","Please enter a sample name for each reaction. ",""))</f>
      </c>
      <c r="X394" s="4" t="e">
        <f>IF(VLOOKUP('Primer Details'!#REF!,Menus!$F$2:$G$53,2,0)="Yes","Yes","")</f>
        <v>#REF!</v>
      </c>
    </row>
    <row r="395" spans="2:24" ht="12.75">
      <c r="B395" s="2">
        <v>395</v>
      </c>
      <c r="J395" s="4" t="e">
        <f>CONCATENATE(,K395,L395,M395,N395,#REF!,O395,,P395,Q395,R395,S395)</f>
        <v>#REF!</v>
      </c>
      <c r="K395" s="7">
        <f>IF('Primer Details'!G413&gt;20000,IF('Primer Details'!B413="BAC","","This read must be perfomed as a BAC Template Type. "),"")</f>
      </c>
      <c r="L395" s="4">
        <f>IF('Primer Details'!D413="Needs Synthesis",IF('Primer Details'!#REF!="","Please enter a sequence for a primer that needs synthesis. ",""),"")</f>
      </c>
      <c r="M395" s="4">
        <f>IF(ISTEXT(X395),"",IF(LEFT('Primer Details'!D413,4)="Free","Please select a primer from the Standard Primer List. ",""))</f>
      </c>
      <c r="N395" s="4">
        <f>IF('Primer Details'!D413="","",IF('Primer Details'!#REF!="",IF('Primer Details'!D413="Premixed","","Please enter a Primer Name. "),""))</f>
      </c>
      <c r="O395" s="4">
        <f>IF(ISBLANK('Primer Details'!C413),"",IF('Primer Details'!B413="","Please enter a Template Type. ",""))</f>
      </c>
      <c r="P395" s="4">
        <f>IF(ISBLANK('Primer Details'!C413),"",IF('Primer Details'!D413="","Please enter Primer Type. ",""))</f>
      </c>
      <c r="Q395" s="4">
        <f>IF(ISBLANK('Primer Details'!C413),"",IF('Primer Details'!E413="","Please enter Product Type. ",""))</f>
      </c>
      <c r="R395" s="4">
        <f>IF('Primer Details'!D413="","",IF('Primer Details'!C413="","Please enter a sample name for each reaction. ",""))</f>
      </c>
      <c r="X395" s="4" t="e">
        <f>IF(VLOOKUP('Primer Details'!#REF!,Menus!$F$2:$G$53,2,0)="Yes","Yes","")</f>
        <v>#REF!</v>
      </c>
    </row>
    <row r="396" spans="2:24" ht="12.75">
      <c r="B396" s="2">
        <v>396</v>
      </c>
      <c r="J396" s="4" t="e">
        <f>CONCATENATE(,K396,L396,M396,N396,#REF!,O396,,P396,Q396,R396,S396)</f>
        <v>#REF!</v>
      </c>
      <c r="K396" s="7">
        <f>IF('Primer Details'!G414&gt;20000,IF('Primer Details'!B414="BAC","","This read must be perfomed as a BAC Template Type. "),"")</f>
      </c>
      <c r="L396" s="4">
        <f>IF('Primer Details'!D414="Needs Synthesis",IF('Primer Details'!#REF!="","Please enter a sequence for a primer that needs synthesis. ",""),"")</f>
      </c>
      <c r="M396" s="4">
        <f>IF(ISTEXT(X396),"",IF(LEFT('Primer Details'!D414,4)="Free","Please select a primer from the Standard Primer List. ",""))</f>
      </c>
      <c r="N396" s="4">
        <f>IF('Primer Details'!D414="","",IF('Primer Details'!#REF!="",IF('Primer Details'!D414="Premixed","","Please enter a Primer Name. "),""))</f>
      </c>
      <c r="O396" s="4">
        <f>IF(ISBLANK('Primer Details'!C414),"",IF('Primer Details'!B414="","Please enter a Template Type. ",""))</f>
      </c>
      <c r="P396" s="4">
        <f>IF(ISBLANK('Primer Details'!C414),"",IF('Primer Details'!D414="","Please enter Primer Type. ",""))</f>
      </c>
      <c r="Q396" s="4">
        <f>IF(ISBLANK('Primer Details'!C414),"",IF('Primer Details'!E414="","Please enter Product Type. ",""))</f>
      </c>
      <c r="R396" s="4">
        <f>IF('Primer Details'!D414="","",IF('Primer Details'!C414="","Please enter a sample name for each reaction. ",""))</f>
      </c>
      <c r="X396" s="4" t="e">
        <f>IF(VLOOKUP('Primer Details'!#REF!,Menus!$F$2:$G$53,2,0)="Yes","Yes","")</f>
        <v>#REF!</v>
      </c>
    </row>
    <row r="397" spans="2:24" ht="12.75">
      <c r="B397" s="2">
        <v>397</v>
      </c>
      <c r="J397" s="4" t="e">
        <f>CONCATENATE(,K397,L397,M397,N397,#REF!,O397,,P397,Q397,R397,S397)</f>
        <v>#REF!</v>
      </c>
      <c r="K397" s="7">
        <f>IF('Primer Details'!G415&gt;20000,IF('Primer Details'!B415="BAC","","This read must be perfomed as a BAC Template Type. "),"")</f>
      </c>
      <c r="L397" s="4">
        <f>IF('Primer Details'!D415="Needs Synthesis",IF('Primer Details'!#REF!="","Please enter a sequence for a primer that needs synthesis. ",""),"")</f>
      </c>
      <c r="M397" s="4">
        <f>IF(ISTEXT(X397),"",IF(LEFT('Primer Details'!D415,4)="Free","Please select a primer from the Standard Primer List. ",""))</f>
      </c>
      <c r="N397" s="4">
        <f>IF('Primer Details'!D415="","",IF('Primer Details'!#REF!="",IF('Primer Details'!D415="Premixed","","Please enter a Primer Name. "),""))</f>
      </c>
      <c r="O397" s="4">
        <f>IF(ISBLANK('Primer Details'!C415),"",IF('Primer Details'!B415="","Please enter a Template Type. ",""))</f>
      </c>
      <c r="P397" s="4">
        <f>IF(ISBLANK('Primer Details'!C415),"",IF('Primer Details'!D415="","Please enter Primer Type. ",""))</f>
      </c>
      <c r="Q397" s="4">
        <f>IF(ISBLANK('Primer Details'!C415),"",IF('Primer Details'!E415="","Please enter Product Type. ",""))</f>
      </c>
      <c r="R397" s="4">
        <f>IF('Primer Details'!D415="","",IF('Primer Details'!C415="","Please enter a sample name for each reaction. ",""))</f>
      </c>
      <c r="X397" s="4" t="e">
        <f>IF(VLOOKUP('Primer Details'!#REF!,Menus!$F$2:$G$53,2,0)="Yes","Yes","")</f>
        <v>#REF!</v>
      </c>
    </row>
    <row r="398" spans="2:24" ht="12.75">
      <c r="B398" s="2">
        <v>398</v>
      </c>
      <c r="J398" s="4" t="e">
        <f>CONCATENATE(,K398,L398,M398,N398,#REF!,O398,,P398,Q398,R398,S398)</f>
        <v>#REF!</v>
      </c>
      <c r="K398" s="7">
        <f>IF('Primer Details'!G416&gt;20000,IF('Primer Details'!B416="BAC","","This read must be perfomed as a BAC Template Type. "),"")</f>
      </c>
      <c r="L398" s="4">
        <f>IF('Primer Details'!D416="Needs Synthesis",IF('Primer Details'!#REF!="","Please enter a sequence for a primer that needs synthesis. ",""),"")</f>
      </c>
      <c r="M398" s="4">
        <f>IF(ISTEXT(X398),"",IF(LEFT('Primer Details'!D416,4)="Free","Please select a primer from the Standard Primer List. ",""))</f>
      </c>
      <c r="N398" s="4">
        <f>IF('Primer Details'!D416="","",IF('Primer Details'!#REF!="",IF('Primer Details'!D416="Premixed","","Please enter a Primer Name. "),""))</f>
      </c>
      <c r="O398" s="4">
        <f>IF(ISBLANK('Primer Details'!C416),"",IF('Primer Details'!B416="","Please enter a Template Type. ",""))</f>
      </c>
      <c r="P398" s="4">
        <f>IF(ISBLANK('Primer Details'!C416),"",IF('Primer Details'!D416="","Please enter Primer Type. ",""))</f>
      </c>
      <c r="Q398" s="4">
        <f>IF(ISBLANK('Primer Details'!C416),"",IF('Primer Details'!E416="","Please enter Product Type. ",""))</f>
      </c>
      <c r="R398" s="4">
        <f>IF('Primer Details'!D416="","",IF('Primer Details'!C416="","Please enter a sample name for each reaction. ",""))</f>
      </c>
      <c r="X398" s="4" t="e">
        <f>IF(VLOOKUP('Primer Details'!#REF!,Menus!$F$2:$G$53,2,0)="Yes","Yes","")</f>
        <v>#REF!</v>
      </c>
    </row>
    <row r="399" spans="2:24" ht="12.75">
      <c r="B399" s="2">
        <v>399</v>
      </c>
      <c r="J399" s="4" t="e">
        <f>CONCATENATE(,K399,L399,M399,N399,#REF!,O399,,P399,Q399,R399,S399)</f>
        <v>#REF!</v>
      </c>
      <c r="K399" s="7">
        <f>IF('Primer Details'!G417&gt;20000,IF('Primer Details'!B417="BAC","","This read must be perfomed as a BAC Template Type. "),"")</f>
      </c>
      <c r="L399" s="4">
        <f>IF('Primer Details'!D417="Needs Synthesis",IF('Primer Details'!#REF!="","Please enter a sequence for a primer that needs synthesis. ",""),"")</f>
      </c>
      <c r="M399" s="4">
        <f>IF(ISTEXT(X399),"",IF(LEFT('Primer Details'!D417,4)="Free","Please select a primer from the Standard Primer List. ",""))</f>
      </c>
      <c r="N399" s="4">
        <f>IF('Primer Details'!D417="","",IF('Primer Details'!#REF!="",IF('Primer Details'!D417="Premixed","","Please enter a Primer Name. "),""))</f>
      </c>
      <c r="O399" s="4">
        <f>IF(ISBLANK('Primer Details'!C417),"",IF('Primer Details'!B417="","Please enter a Template Type. ",""))</f>
      </c>
      <c r="P399" s="4">
        <f>IF(ISBLANK('Primer Details'!C417),"",IF('Primer Details'!D417="","Please enter Primer Type. ",""))</f>
      </c>
      <c r="Q399" s="4">
        <f>IF(ISBLANK('Primer Details'!C417),"",IF('Primer Details'!E417="","Please enter Product Type. ",""))</f>
      </c>
      <c r="R399" s="4">
        <f>IF('Primer Details'!D417="","",IF('Primer Details'!C417="","Please enter a sample name for each reaction. ",""))</f>
      </c>
      <c r="X399" s="4" t="e">
        <f>IF(VLOOKUP('Primer Details'!#REF!,Menus!$F$2:$G$53,2,0)="Yes","Yes","")</f>
        <v>#REF!</v>
      </c>
    </row>
    <row r="400" spans="2:24" ht="12.75">
      <c r="B400" s="2">
        <v>400</v>
      </c>
      <c r="J400" s="4" t="e">
        <f>CONCATENATE(,K400,L400,M400,N400,#REF!,O400,,P400,Q400,R400,S400)</f>
        <v>#REF!</v>
      </c>
      <c r="K400" s="7">
        <f>IF('Primer Details'!G418&gt;20000,IF('Primer Details'!B418="BAC","","This read must be perfomed as a BAC Template Type. "),"")</f>
      </c>
      <c r="L400" s="4">
        <f>IF('Primer Details'!D418="Needs Synthesis",IF('Primer Details'!#REF!="","Please enter a sequence for a primer that needs synthesis. ",""),"")</f>
      </c>
      <c r="M400" s="4">
        <f>IF(ISTEXT(X400),"",IF(LEFT('Primer Details'!D418,4)="Free","Please select a primer from the Standard Primer List. ",""))</f>
      </c>
      <c r="N400" s="4">
        <f>IF('Primer Details'!D418="","",IF('Primer Details'!#REF!="",IF('Primer Details'!D418="Premixed","","Please enter a Primer Name. "),""))</f>
      </c>
      <c r="O400" s="4">
        <f>IF(ISBLANK('Primer Details'!C418),"",IF('Primer Details'!B418="","Please enter a Template Type. ",""))</f>
      </c>
      <c r="P400" s="4">
        <f>IF(ISBLANK('Primer Details'!C418),"",IF('Primer Details'!D418="","Please enter Primer Type. ",""))</f>
      </c>
      <c r="Q400" s="4">
        <f>IF(ISBLANK('Primer Details'!C418),"",IF('Primer Details'!E418="","Please enter Product Type. ",""))</f>
      </c>
      <c r="R400" s="4">
        <f>IF('Primer Details'!D418="","",IF('Primer Details'!C418="","Please enter a sample name for each reaction. ",""))</f>
      </c>
      <c r="X400" s="4" t="e">
        <f>IF(VLOOKUP('Primer Details'!#REF!,Menus!$F$2:$G$53,2,0)="Yes","Yes","")</f>
        <v>#REF!</v>
      </c>
    </row>
    <row r="401" spans="2:24" ht="12.75">
      <c r="B401" s="2">
        <v>401</v>
      </c>
      <c r="J401" s="4" t="e">
        <f>CONCATENATE(,K401,L401,M401,N401,#REF!,O401,,P401,Q401,R401,S401)</f>
        <v>#REF!</v>
      </c>
      <c r="K401" s="7">
        <f>IF('Primer Details'!G419&gt;20000,IF('Primer Details'!B419="BAC","","This read must be perfomed as a BAC Template Type. "),"")</f>
      </c>
      <c r="L401" s="4">
        <f>IF('Primer Details'!D419="Needs Synthesis",IF('Primer Details'!#REF!="","Please enter a sequence for a primer that needs synthesis. ",""),"")</f>
      </c>
      <c r="M401" s="4">
        <f>IF(ISTEXT(X401),"",IF(LEFT('Primer Details'!D419,4)="Free","Please select a primer from the Standard Primer List. ",""))</f>
      </c>
      <c r="N401" s="4">
        <f>IF('Primer Details'!D419="","",IF('Primer Details'!#REF!="",IF('Primer Details'!D419="Premixed","","Please enter a Primer Name. "),""))</f>
      </c>
      <c r="O401" s="4">
        <f>IF(ISBLANK('Primer Details'!C419),"",IF('Primer Details'!B419="","Please enter a Template Type. ",""))</f>
      </c>
      <c r="P401" s="4">
        <f>IF(ISBLANK('Primer Details'!C419),"",IF('Primer Details'!D419="","Please enter Primer Type. ",""))</f>
      </c>
      <c r="Q401" s="4">
        <f>IF(ISBLANK('Primer Details'!C419),"",IF('Primer Details'!E419="","Please enter Product Type. ",""))</f>
      </c>
      <c r="R401" s="4">
        <f>IF('Primer Details'!D419="","",IF('Primer Details'!C419="","Please enter a sample name for each reaction. ",""))</f>
      </c>
      <c r="X401" s="4" t="e">
        <f>IF(VLOOKUP('Primer Details'!#REF!,Menus!$F$2:$G$53,2,0)="Yes","Yes","")</f>
        <v>#REF!</v>
      </c>
    </row>
    <row r="402" spans="2:24" ht="12.75">
      <c r="B402" s="2">
        <v>402</v>
      </c>
      <c r="J402" s="4" t="e">
        <f>CONCATENATE(,K402,L402,M402,N402,#REF!,O402,,P402,Q402,R402,S402)</f>
        <v>#REF!</v>
      </c>
      <c r="K402" s="7">
        <f>IF('Primer Details'!G420&gt;20000,IF('Primer Details'!B420="BAC","","This read must be perfomed as a BAC Template Type. "),"")</f>
      </c>
      <c r="L402" s="4">
        <f>IF('Primer Details'!D420="Needs Synthesis",IF('Primer Details'!#REF!="","Please enter a sequence for a primer that needs synthesis. ",""),"")</f>
      </c>
      <c r="M402" s="4">
        <f>IF(ISTEXT(X402),"",IF(LEFT('Primer Details'!D420,4)="Free","Please select a primer from the Standard Primer List. ",""))</f>
      </c>
      <c r="N402" s="4">
        <f>IF('Primer Details'!D420="","",IF('Primer Details'!#REF!="",IF('Primer Details'!D420="Premixed","","Please enter a Primer Name. "),""))</f>
      </c>
      <c r="O402" s="4">
        <f>IF(ISBLANK('Primer Details'!C420),"",IF('Primer Details'!B420="","Please enter a Template Type. ",""))</f>
      </c>
      <c r="P402" s="4">
        <f>IF(ISBLANK('Primer Details'!C420),"",IF('Primer Details'!D420="","Please enter Primer Type. ",""))</f>
      </c>
      <c r="Q402" s="4">
        <f>IF(ISBLANK('Primer Details'!C420),"",IF('Primer Details'!E420="","Please enter Product Type. ",""))</f>
      </c>
      <c r="R402" s="4">
        <f>IF('Primer Details'!D420="","",IF('Primer Details'!C420="","Please enter a sample name for each reaction. ",""))</f>
      </c>
      <c r="X402" s="4" t="e">
        <f>IF(VLOOKUP('Primer Details'!#REF!,Menus!$F$2:$G$53,2,0)="Yes","Yes","")</f>
        <v>#REF!</v>
      </c>
    </row>
    <row r="403" spans="2:24" ht="12.75">
      <c r="B403" s="2">
        <v>403</v>
      </c>
      <c r="J403" s="4" t="e">
        <f>CONCATENATE(,K403,L403,M403,N403,#REF!,O403,,P403,Q403,R403,S403)</f>
        <v>#REF!</v>
      </c>
      <c r="K403" s="7">
        <f>IF('Primer Details'!G421&gt;20000,IF('Primer Details'!B421="BAC","","This read must be perfomed as a BAC Template Type. "),"")</f>
      </c>
      <c r="L403" s="4">
        <f>IF('Primer Details'!D421="Needs Synthesis",IF('Primer Details'!#REF!="","Please enter a sequence for a primer that needs synthesis. ",""),"")</f>
      </c>
      <c r="M403" s="4">
        <f>IF(ISTEXT(X403),"",IF(LEFT('Primer Details'!D421,4)="Free","Please select a primer from the Standard Primer List. ",""))</f>
      </c>
      <c r="N403" s="4">
        <f>IF('Primer Details'!D421="","",IF('Primer Details'!#REF!="",IF('Primer Details'!D421="Premixed","","Please enter a Primer Name. "),""))</f>
      </c>
      <c r="O403" s="4">
        <f>IF(ISBLANK('Primer Details'!C421),"",IF('Primer Details'!B421="","Please enter a Template Type. ",""))</f>
      </c>
      <c r="P403" s="4">
        <f>IF(ISBLANK('Primer Details'!C421),"",IF('Primer Details'!D421="","Please enter Primer Type. ",""))</f>
      </c>
      <c r="Q403" s="4">
        <f>IF(ISBLANK('Primer Details'!C421),"",IF('Primer Details'!E421="","Please enter Product Type. ",""))</f>
      </c>
      <c r="R403" s="4">
        <f>IF('Primer Details'!D421="","",IF('Primer Details'!C421="","Please enter a sample name for each reaction. ",""))</f>
      </c>
      <c r="X403" s="4" t="e">
        <f>IF(VLOOKUP('Primer Details'!#REF!,Menus!$F$2:$G$53,2,0)="Yes","Yes","")</f>
        <v>#REF!</v>
      </c>
    </row>
    <row r="404" spans="2:24" ht="12.75">
      <c r="B404" s="2">
        <v>404</v>
      </c>
      <c r="J404" s="4" t="e">
        <f>CONCATENATE(,K404,L404,M404,N404,#REF!,O404,,P404,Q404,R404,S404)</f>
        <v>#REF!</v>
      </c>
      <c r="K404" s="7">
        <f>IF('Primer Details'!G422&gt;20000,IF('Primer Details'!B422="BAC","","This read must be perfomed as a BAC Template Type. "),"")</f>
      </c>
      <c r="L404" s="4">
        <f>IF('Primer Details'!D422="Needs Synthesis",IF('Primer Details'!#REF!="","Please enter a sequence for a primer that needs synthesis. ",""),"")</f>
      </c>
      <c r="M404" s="4">
        <f>IF(ISTEXT(X404),"",IF(LEFT('Primer Details'!D422,4)="Free","Please select a primer from the Standard Primer List. ",""))</f>
      </c>
      <c r="N404" s="4">
        <f>IF('Primer Details'!D422="","",IF('Primer Details'!#REF!="",IF('Primer Details'!D422="Premixed","","Please enter a Primer Name. "),""))</f>
      </c>
      <c r="O404" s="4">
        <f>IF(ISBLANK('Primer Details'!C422),"",IF('Primer Details'!B422="","Please enter a Template Type. ",""))</f>
      </c>
      <c r="P404" s="4">
        <f>IF(ISBLANK('Primer Details'!C422),"",IF('Primer Details'!D422="","Please enter Primer Type. ",""))</f>
      </c>
      <c r="Q404" s="4">
        <f>IF(ISBLANK('Primer Details'!C422),"",IF('Primer Details'!E422="","Please enter Product Type. ",""))</f>
      </c>
      <c r="R404" s="4">
        <f>IF('Primer Details'!D422="","",IF('Primer Details'!C422="","Please enter a sample name for each reaction. ",""))</f>
      </c>
      <c r="X404" s="4" t="e">
        <f>IF(VLOOKUP('Primer Details'!#REF!,Menus!$F$2:$G$53,2,0)="Yes","Yes","")</f>
        <v>#REF!</v>
      </c>
    </row>
    <row r="405" spans="2:24" ht="12.75">
      <c r="B405" s="2">
        <v>405</v>
      </c>
      <c r="J405" s="4" t="e">
        <f>CONCATENATE(,K405,L405,M405,N405,#REF!,O405,,P405,Q405,R405,S405)</f>
        <v>#REF!</v>
      </c>
      <c r="K405" s="7">
        <f>IF('Primer Details'!G423&gt;20000,IF('Primer Details'!B423="BAC","","This read must be perfomed as a BAC Template Type. "),"")</f>
      </c>
      <c r="L405" s="4">
        <f>IF('Primer Details'!D423="Needs Synthesis",IF('Primer Details'!#REF!="","Please enter a sequence for a primer that needs synthesis. ",""),"")</f>
      </c>
      <c r="M405" s="4">
        <f>IF(ISTEXT(X405),"",IF(LEFT('Primer Details'!D423,4)="Free","Please select a primer from the Standard Primer List. ",""))</f>
      </c>
      <c r="N405" s="4">
        <f>IF('Primer Details'!D423="","",IF('Primer Details'!#REF!="",IF('Primer Details'!D423="Premixed","","Please enter a Primer Name. "),""))</f>
      </c>
      <c r="O405" s="4">
        <f>IF(ISBLANK('Primer Details'!C423),"",IF('Primer Details'!B423="","Please enter a Template Type. ",""))</f>
      </c>
      <c r="P405" s="4">
        <f>IF(ISBLANK('Primer Details'!C423),"",IF('Primer Details'!D423="","Please enter Primer Type. ",""))</f>
      </c>
      <c r="Q405" s="4">
        <f>IF(ISBLANK('Primer Details'!C423),"",IF('Primer Details'!E423="","Please enter Product Type. ",""))</f>
      </c>
      <c r="R405" s="4">
        <f>IF('Primer Details'!D423="","",IF('Primer Details'!C423="","Please enter a sample name for each reaction. ",""))</f>
      </c>
      <c r="X405" s="4" t="e">
        <f>IF(VLOOKUP('Primer Details'!#REF!,Menus!$F$2:$G$53,2,0)="Yes","Yes","")</f>
        <v>#REF!</v>
      </c>
    </row>
    <row r="406" spans="2:24" ht="12.75">
      <c r="B406" s="2">
        <v>406</v>
      </c>
      <c r="J406" s="4" t="e">
        <f>CONCATENATE(,K406,L406,M406,N406,#REF!,O406,,P406,Q406,R406,S406)</f>
        <v>#REF!</v>
      </c>
      <c r="K406" s="7">
        <f>IF('Primer Details'!G424&gt;20000,IF('Primer Details'!B424="BAC","","This read must be perfomed as a BAC Template Type. "),"")</f>
      </c>
      <c r="L406" s="4">
        <f>IF('Primer Details'!D424="Needs Synthesis",IF('Primer Details'!#REF!="","Please enter a sequence for a primer that needs synthesis. ",""),"")</f>
      </c>
      <c r="M406" s="4">
        <f>IF(ISTEXT(X406),"",IF(LEFT('Primer Details'!D424,4)="Free","Please select a primer from the Standard Primer List. ",""))</f>
      </c>
      <c r="N406" s="4">
        <f>IF('Primer Details'!D424="","",IF('Primer Details'!#REF!="",IF('Primer Details'!D424="Premixed","","Please enter a Primer Name. "),""))</f>
      </c>
      <c r="O406" s="4">
        <f>IF(ISBLANK('Primer Details'!C424),"",IF('Primer Details'!B424="","Please enter a Template Type. ",""))</f>
      </c>
      <c r="P406" s="4">
        <f>IF(ISBLANK('Primer Details'!C424),"",IF('Primer Details'!D424="","Please enter Primer Type. ",""))</f>
      </c>
      <c r="Q406" s="4">
        <f>IF(ISBLANK('Primer Details'!C424),"",IF('Primer Details'!E424="","Please enter Product Type. ",""))</f>
      </c>
      <c r="R406" s="4">
        <f>IF('Primer Details'!D424="","",IF('Primer Details'!C424="","Please enter a sample name for each reaction. ",""))</f>
      </c>
      <c r="X406" s="4" t="e">
        <f>IF(VLOOKUP('Primer Details'!#REF!,Menus!$F$2:$G$53,2,0)="Yes","Yes","")</f>
        <v>#REF!</v>
      </c>
    </row>
    <row r="407" spans="2:24" ht="12.75">
      <c r="B407" s="2">
        <v>407</v>
      </c>
      <c r="J407" s="4" t="e">
        <f>CONCATENATE(,K407,L407,M407,N407,#REF!,O407,,P407,Q407,R407,S407)</f>
        <v>#REF!</v>
      </c>
      <c r="K407" s="7">
        <f>IF('Primer Details'!G425&gt;20000,IF('Primer Details'!B425="BAC","","This read must be perfomed as a BAC Template Type. "),"")</f>
      </c>
      <c r="L407" s="4">
        <f>IF('Primer Details'!D425="Needs Synthesis",IF('Primer Details'!#REF!="","Please enter a sequence for a primer that needs synthesis. ",""),"")</f>
      </c>
      <c r="M407" s="4">
        <f>IF(ISTEXT(X407),"",IF(LEFT('Primer Details'!D425,4)="Free","Please select a primer from the Standard Primer List. ",""))</f>
      </c>
      <c r="N407" s="4">
        <f>IF('Primer Details'!D425="","",IF('Primer Details'!#REF!="",IF('Primer Details'!D425="Premixed","","Please enter a Primer Name. "),""))</f>
      </c>
      <c r="O407" s="4">
        <f>IF(ISBLANK('Primer Details'!C425),"",IF('Primer Details'!B425="","Please enter a Template Type. ",""))</f>
      </c>
      <c r="P407" s="4">
        <f>IF(ISBLANK('Primer Details'!C425),"",IF('Primer Details'!D425="","Please enter Primer Type. ",""))</f>
      </c>
      <c r="Q407" s="4">
        <f>IF(ISBLANK('Primer Details'!C425),"",IF('Primer Details'!E425="","Please enter Product Type. ",""))</f>
      </c>
      <c r="R407" s="4">
        <f>IF('Primer Details'!D425="","",IF('Primer Details'!C425="","Please enter a sample name for each reaction. ",""))</f>
      </c>
      <c r="X407" s="4" t="e">
        <f>IF(VLOOKUP('Primer Details'!#REF!,Menus!$F$2:$G$53,2,0)="Yes","Yes","")</f>
        <v>#REF!</v>
      </c>
    </row>
    <row r="408" spans="2:24" ht="12.75">
      <c r="B408" s="2">
        <v>408</v>
      </c>
      <c r="J408" s="4" t="e">
        <f>CONCATENATE(,K408,L408,M408,N408,#REF!,O408,,P408,Q408,R408,S408)</f>
        <v>#REF!</v>
      </c>
      <c r="K408" s="7">
        <f>IF('Primer Details'!G426&gt;20000,IF('Primer Details'!B426="BAC","","This read must be perfomed as a BAC Template Type. "),"")</f>
      </c>
      <c r="L408" s="4">
        <f>IF('Primer Details'!D426="Needs Synthesis",IF('Primer Details'!#REF!="","Please enter a sequence for a primer that needs synthesis. ",""),"")</f>
      </c>
      <c r="M408" s="4">
        <f>IF(ISTEXT(X408),"",IF(LEFT('Primer Details'!D426,4)="Free","Please select a primer from the Standard Primer List. ",""))</f>
      </c>
      <c r="N408" s="4">
        <f>IF('Primer Details'!D426="","",IF('Primer Details'!#REF!="",IF('Primer Details'!D426="Premixed","","Please enter a Primer Name. "),""))</f>
      </c>
      <c r="O408" s="4">
        <f>IF(ISBLANK('Primer Details'!C426),"",IF('Primer Details'!B426="","Please enter a Template Type. ",""))</f>
      </c>
      <c r="P408" s="4">
        <f>IF(ISBLANK('Primer Details'!C426),"",IF('Primer Details'!D426="","Please enter Primer Type. ",""))</f>
      </c>
      <c r="Q408" s="4">
        <f>IF(ISBLANK('Primer Details'!C426),"",IF('Primer Details'!E426="","Please enter Product Type. ",""))</f>
      </c>
      <c r="R408" s="4">
        <f>IF('Primer Details'!D426="","",IF('Primer Details'!C426="","Please enter a sample name for each reaction. ",""))</f>
      </c>
      <c r="X408" s="4" t="e">
        <f>IF(VLOOKUP('Primer Details'!#REF!,Menus!$F$2:$G$53,2,0)="Yes","Yes","")</f>
        <v>#REF!</v>
      </c>
    </row>
    <row r="409" spans="2:24" ht="12.75">
      <c r="B409" s="2">
        <v>409</v>
      </c>
      <c r="J409" s="4" t="e">
        <f>CONCATENATE(,K409,L409,M409,N409,#REF!,O409,,P409,Q409,R409,S409)</f>
        <v>#REF!</v>
      </c>
      <c r="K409" s="7">
        <f>IF('Primer Details'!G427&gt;20000,IF('Primer Details'!B427="BAC","","This read must be perfomed as a BAC Template Type. "),"")</f>
      </c>
      <c r="L409" s="4">
        <f>IF('Primer Details'!D427="Needs Synthesis",IF('Primer Details'!#REF!="","Please enter a sequence for a primer that needs synthesis. ",""),"")</f>
      </c>
      <c r="M409" s="4">
        <f>IF(ISTEXT(X409),"",IF(LEFT('Primer Details'!D427,4)="Free","Please select a primer from the Standard Primer List. ",""))</f>
      </c>
      <c r="N409" s="4">
        <f>IF('Primer Details'!D427="","",IF('Primer Details'!#REF!="",IF('Primer Details'!D427="Premixed","","Please enter a Primer Name. "),""))</f>
      </c>
      <c r="O409" s="4">
        <f>IF(ISBLANK('Primer Details'!C427),"",IF('Primer Details'!B427="","Please enter a Template Type. ",""))</f>
      </c>
      <c r="P409" s="4">
        <f>IF(ISBLANK('Primer Details'!C427),"",IF('Primer Details'!D427="","Please enter Primer Type. ",""))</f>
      </c>
      <c r="Q409" s="4">
        <f>IF(ISBLANK('Primer Details'!C427),"",IF('Primer Details'!E427="","Please enter Product Type. ",""))</f>
      </c>
      <c r="R409" s="4">
        <f>IF('Primer Details'!D427="","",IF('Primer Details'!C427="","Please enter a sample name for each reaction. ",""))</f>
      </c>
      <c r="X409" s="4" t="e">
        <f>IF(VLOOKUP('Primer Details'!#REF!,Menus!$F$2:$G$53,2,0)="Yes","Yes","")</f>
        <v>#REF!</v>
      </c>
    </row>
    <row r="410" spans="2:24" ht="12.75">
      <c r="B410" s="2">
        <v>410</v>
      </c>
      <c r="J410" s="4" t="e">
        <f>CONCATENATE(,K410,L410,M410,N410,#REF!,O410,,P410,Q410,R410,S410)</f>
        <v>#REF!</v>
      </c>
      <c r="K410" s="7">
        <f>IF('Primer Details'!G428&gt;20000,IF('Primer Details'!B428="BAC","","This read must be perfomed as a BAC Template Type. "),"")</f>
      </c>
      <c r="L410" s="4">
        <f>IF('Primer Details'!D428="Needs Synthesis",IF('Primer Details'!#REF!="","Please enter a sequence for a primer that needs synthesis. ",""),"")</f>
      </c>
      <c r="M410" s="4">
        <f>IF(ISTEXT(X410),"",IF(LEFT('Primer Details'!D428,4)="Free","Please select a primer from the Standard Primer List. ",""))</f>
      </c>
      <c r="N410" s="4">
        <f>IF('Primer Details'!D428="","",IF('Primer Details'!#REF!="",IF('Primer Details'!D428="Premixed","","Please enter a Primer Name. "),""))</f>
      </c>
      <c r="O410" s="4">
        <f>IF(ISBLANK('Primer Details'!C428),"",IF('Primer Details'!B428="","Please enter a Template Type. ",""))</f>
      </c>
      <c r="P410" s="4">
        <f>IF(ISBLANK('Primer Details'!C428),"",IF('Primer Details'!D428="","Please enter Primer Type. ",""))</f>
      </c>
      <c r="Q410" s="4">
        <f>IF(ISBLANK('Primer Details'!C428),"",IF('Primer Details'!E428="","Please enter Product Type. ",""))</f>
      </c>
      <c r="R410" s="4">
        <f>IF('Primer Details'!D428="","",IF('Primer Details'!C428="","Please enter a sample name for each reaction. ",""))</f>
      </c>
      <c r="X410" s="4" t="e">
        <f>IF(VLOOKUP('Primer Details'!#REF!,Menus!$F$2:$G$53,2,0)="Yes","Yes","")</f>
        <v>#REF!</v>
      </c>
    </row>
    <row r="411" spans="2:24" ht="12.75">
      <c r="B411" s="2">
        <v>411</v>
      </c>
      <c r="J411" s="4" t="e">
        <f>CONCATENATE(,K411,L411,M411,N411,#REF!,O411,,P411,Q411,R411,S411)</f>
        <v>#REF!</v>
      </c>
      <c r="K411" s="7">
        <f>IF('Primer Details'!G429&gt;20000,IF('Primer Details'!B429="BAC","","This read must be perfomed as a BAC Template Type. "),"")</f>
      </c>
      <c r="L411" s="4">
        <f>IF('Primer Details'!D429="Needs Synthesis",IF('Primer Details'!#REF!="","Please enter a sequence for a primer that needs synthesis. ",""),"")</f>
      </c>
      <c r="M411" s="4">
        <f>IF(ISTEXT(X411),"",IF(LEFT('Primer Details'!D429,4)="Free","Please select a primer from the Standard Primer List. ",""))</f>
      </c>
      <c r="N411" s="4">
        <f>IF('Primer Details'!D429="","",IF('Primer Details'!#REF!="",IF('Primer Details'!D429="Premixed","","Please enter a Primer Name. "),""))</f>
      </c>
      <c r="O411" s="4">
        <f>IF(ISBLANK('Primer Details'!C429),"",IF('Primer Details'!B429="","Please enter a Template Type. ",""))</f>
      </c>
      <c r="P411" s="4">
        <f>IF(ISBLANK('Primer Details'!C429),"",IF('Primer Details'!D429="","Please enter Primer Type. ",""))</f>
      </c>
      <c r="Q411" s="4">
        <f>IF(ISBLANK('Primer Details'!C429),"",IF('Primer Details'!E429="","Please enter Product Type. ",""))</f>
      </c>
      <c r="R411" s="4">
        <f>IF('Primer Details'!D429="","",IF('Primer Details'!C429="","Please enter a sample name for each reaction. ",""))</f>
      </c>
      <c r="X411" s="4" t="e">
        <f>IF(VLOOKUP('Primer Details'!#REF!,Menus!$F$2:$G$53,2,0)="Yes","Yes","")</f>
        <v>#REF!</v>
      </c>
    </row>
    <row r="412" spans="2:24" ht="12.75">
      <c r="B412" s="2">
        <v>412</v>
      </c>
      <c r="J412" s="4" t="e">
        <f>CONCATENATE(,K412,L412,M412,N412,#REF!,O412,,P412,Q412,R412,S412)</f>
        <v>#REF!</v>
      </c>
      <c r="K412" s="7">
        <f>IF('Primer Details'!G430&gt;20000,IF('Primer Details'!B430="BAC","","This read must be perfomed as a BAC Template Type. "),"")</f>
      </c>
      <c r="L412" s="4">
        <f>IF('Primer Details'!D430="Needs Synthesis",IF('Primer Details'!#REF!="","Please enter a sequence for a primer that needs synthesis. ",""),"")</f>
      </c>
      <c r="M412" s="4">
        <f>IF(ISTEXT(X412),"",IF(LEFT('Primer Details'!D430,4)="Free","Please select a primer from the Standard Primer List. ",""))</f>
      </c>
      <c r="N412" s="4">
        <f>IF('Primer Details'!D430="","",IF('Primer Details'!#REF!="",IF('Primer Details'!D430="Premixed","","Please enter a Primer Name. "),""))</f>
      </c>
      <c r="O412" s="4">
        <f>IF(ISBLANK('Primer Details'!C430),"",IF('Primer Details'!B430="","Please enter a Template Type. ",""))</f>
      </c>
      <c r="P412" s="4">
        <f>IF(ISBLANK('Primer Details'!C430),"",IF('Primer Details'!D430="","Please enter Primer Type. ",""))</f>
      </c>
      <c r="Q412" s="4">
        <f>IF(ISBLANK('Primer Details'!C430),"",IF('Primer Details'!E430="","Please enter Product Type. ",""))</f>
      </c>
      <c r="R412" s="4">
        <f>IF('Primer Details'!D430="","",IF('Primer Details'!C430="","Please enter a sample name for each reaction. ",""))</f>
      </c>
      <c r="X412" s="4" t="e">
        <f>IF(VLOOKUP('Primer Details'!#REF!,Menus!$F$2:$G$53,2,0)="Yes","Yes","")</f>
        <v>#REF!</v>
      </c>
    </row>
    <row r="413" spans="2:24" ht="12.75">
      <c r="B413" s="2">
        <v>413</v>
      </c>
      <c r="J413" s="4" t="e">
        <f>CONCATENATE(,K413,L413,M413,N413,#REF!,O413,,P413,Q413,R413,S413)</f>
        <v>#REF!</v>
      </c>
      <c r="K413" s="7">
        <f>IF('Primer Details'!G431&gt;20000,IF('Primer Details'!B431="BAC","","This read must be perfomed as a BAC Template Type. "),"")</f>
      </c>
      <c r="L413" s="4">
        <f>IF('Primer Details'!D431="Needs Synthesis",IF('Primer Details'!#REF!="","Please enter a sequence for a primer that needs synthesis. ",""),"")</f>
      </c>
      <c r="M413" s="4">
        <f>IF(ISTEXT(X413),"",IF(LEFT('Primer Details'!D431,4)="Free","Please select a primer from the Standard Primer List. ",""))</f>
      </c>
      <c r="N413" s="4">
        <f>IF('Primer Details'!D431="","",IF('Primer Details'!#REF!="",IF('Primer Details'!D431="Premixed","","Please enter a Primer Name. "),""))</f>
      </c>
      <c r="O413" s="4">
        <f>IF(ISBLANK('Primer Details'!C431),"",IF('Primer Details'!B431="","Please enter a Template Type. ",""))</f>
      </c>
      <c r="P413" s="4">
        <f>IF(ISBLANK('Primer Details'!C431),"",IF('Primer Details'!D431="","Please enter Primer Type. ",""))</f>
      </c>
      <c r="Q413" s="4">
        <f>IF(ISBLANK('Primer Details'!C431),"",IF('Primer Details'!E431="","Please enter Product Type. ",""))</f>
      </c>
      <c r="R413" s="4">
        <f>IF('Primer Details'!D431="","",IF('Primer Details'!C431="","Please enter a sample name for each reaction. ",""))</f>
      </c>
      <c r="X413" s="4" t="e">
        <f>IF(VLOOKUP('Primer Details'!#REF!,Menus!$F$2:$G$53,2,0)="Yes","Yes","")</f>
        <v>#REF!</v>
      </c>
    </row>
    <row r="414" spans="2:24" ht="12.75">
      <c r="B414" s="2">
        <v>414</v>
      </c>
      <c r="J414" s="4" t="e">
        <f>CONCATENATE(,K414,L414,M414,N414,#REF!,O414,,P414,Q414,R414,S414)</f>
        <v>#REF!</v>
      </c>
      <c r="K414" s="7">
        <f>IF('Primer Details'!G432&gt;20000,IF('Primer Details'!B432="BAC","","This read must be perfomed as a BAC Template Type. "),"")</f>
      </c>
      <c r="L414" s="4">
        <f>IF('Primer Details'!D432="Needs Synthesis",IF('Primer Details'!#REF!="","Please enter a sequence for a primer that needs synthesis. ",""),"")</f>
      </c>
      <c r="M414" s="4">
        <f>IF(ISTEXT(X414),"",IF(LEFT('Primer Details'!D432,4)="Free","Please select a primer from the Standard Primer List. ",""))</f>
      </c>
      <c r="N414" s="4">
        <f>IF('Primer Details'!D432="","",IF('Primer Details'!#REF!="",IF('Primer Details'!D432="Premixed","","Please enter a Primer Name. "),""))</f>
      </c>
      <c r="O414" s="4">
        <f>IF(ISBLANK('Primer Details'!C432),"",IF('Primer Details'!B432="","Please enter a Template Type. ",""))</f>
      </c>
      <c r="P414" s="4">
        <f>IF(ISBLANK('Primer Details'!C432),"",IF('Primer Details'!D432="","Please enter Primer Type. ",""))</f>
      </c>
      <c r="Q414" s="4">
        <f>IF(ISBLANK('Primer Details'!C432),"",IF('Primer Details'!E432="","Please enter Product Type. ",""))</f>
      </c>
      <c r="R414" s="4">
        <f>IF('Primer Details'!D432="","",IF('Primer Details'!C432="","Please enter a sample name for each reaction. ",""))</f>
      </c>
      <c r="X414" s="4" t="e">
        <f>IF(VLOOKUP('Primer Details'!#REF!,Menus!$F$2:$G$53,2,0)="Yes","Yes","")</f>
        <v>#REF!</v>
      </c>
    </row>
    <row r="415" spans="2:24" ht="12.75">
      <c r="B415" s="2">
        <v>415</v>
      </c>
      <c r="J415" s="4" t="e">
        <f>CONCATENATE(,K415,L415,M415,N415,#REF!,O415,,P415,Q415,R415,S415)</f>
        <v>#REF!</v>
      </c>
      <c r="K415" s="7">
        <f>IF('Primer Details'!G433&gt;20000,IF('Primer Details'!B433="BAC","","This read must be perfomed as a BAC Template Type. "),"")</f>
      </c>
      <c r="L415" s="4">
        <f>IF('Primer Details'!D433="Needs Synthesis",IF('Primer Details'!#REF!="","Please enter a sequence for a primer that needs synthesis. ",""),"")</f>
      </c>
      <c r="M415" s="4">
        <f>IF(ISTEXT(X415),"",IF(LEFT('Primer Details'!D433,4)="Free","Please select a primer from the Standard Primer List. ",""))</f>
      </c>
      <c r="N415" s="4">
        <f>IF('Primer Details'!D433="","",IF('Primer Details'!#REF!="",IF('Primer Details'!D433="Premixed","","Please enter a Primer Name. "),""))</f>
      </c>
      <c r="O415" s="4">
        <f>IF(ISBLANK('Primer Details'!C433),"",IF('Primer Details'!B433="","Please enter a Template Type. ",""))</f>
      </c>
      <c r="P415" s="4">
        <f>IF(ISBLANK('Primer Details'!C433),"",IF('Primer Details'!D433="","Please enter Primer Type. ",""))</f>
      </c>
      <c r="Q415" s="4">
        <f>IF(ISBLANK('Primer Details'!C433),"",IF('Primer Details'!E433="","Please enter Product Type. ",""))</f>
      </c>
      <c r="R415" s="4">
        <f>IF('Primer Details'!D433="","",IF('Primer Details'!C433="","Please enter a sample name for each reaction. ",""))</f>
      </c>
      <c r="X415" s="4" t="e">
        <f>IF(VLOOKUP('Primer Details'!#REF!,Menus!$F$2:$G$53,2,0)="Yes","Yes","")</f>
        <v>#REF!</v>
      </c>
    </row>
    <row r="416" spans="2:24" ht="12.75">
      <c r="B416" s="2">
        <v>416</v>
      </c>
      <c r="J416" s="4" t="e">
        <f>CONCATENATE(,K416,L416,M416,N416,#REF!,O416,,P416,Q416,R416,S416)</f>
        <v>#REF!</v>
      </c>
      <c r="K416" s="7">
        <f>IF('Primer Details'!G434&gt;20000,IF('Primer Details'!B434="BAC","","This read must be perfomed as a BAC Template Type. "),"")</f>
      </c>
      <c r="L416" s="4">
        <f>IF('Primer Details'!D434="Needs Synthesis",IF('Primer Details'!#REF!="","Please enter a sequence for a primer that needs synthesis. ",""),"")</f>
      </c>
      <c r="M416" s="4">
        <f>IF(ISTEXT(X416),"",IF(LEFT('Primer Details'!D434,4)="Free","Please select a primer from the Standard Primer List. ",""))</f>
      </c>
      <c r="N416" s="4">
        <f>IF('Primer Details'!D434="","",IF('Primer Details'!#REF!="",IF('Primer Details'!D434="Premixed","","Please enter a Primer Name. "),""))</f>
      </c>
      <c r="O416" s="4">
        <f>IF(ISBLANK('Primer Details'!C434),"",IF('Primer Details'!B434="","Please enter a Template Type. ",""))</f>
      </c>
      <c r="P416" s="4">
        <f>IF(ISBLANK('Primer Details'!C434),"",IF('Primer Details'!D434="","Please enter Primer Type. ",""))</f>
      </c>
      <c r="Q416" s="4">
        <f>IF(ISBLANK('Primer Details'!C434),"",IF('Primer Details'!E434="","Please enter Product Type. ",""))</f>
      </c>
      <c r="R416" s="4">
        <f>IF('Primer Details'!D434="","",IF('Primer Details'!C434="","Please enter a sample name for each reaction. ",""))</f>
      </c>
      <c r="X416" s="4" t="e">
        <f>IF(VLOOKUP('Primer Details'!#REF!,Menus!$F$2:$G$53,2,0)="Yes","Yes","")</f>
        <v>#REF!</v>
      </c>
    </row>
    <row r="417" spans="2:24" ht="12.75">
      <c r="B417" s="2">
        <v>417</v>
      </c>
      <c r="J417" s="4" t="e">
        <f>CONCATENATE(,K417,L417,M417,N417,#REF!,O417,,P417,Q417,R417,S417)</f>
        <v>#REF!</v>
      </c>
      <c r="K417" s="7">
        <f>IF('Primer Details'!G435&gt;20000,IF('Primer Details'!B435="BAC","","This read must be perfomed as a BAC Template Type. "),"")</f>
      </c>
      <c r="L417" s="4">
        <f>IF('Primer Details'!D435="Needs Synthesis",IF('Primer Details'!#REF!="","Please enter a sequence for a primer that needs synthesis. ",""),"")</f>
      </c>
      <c r="M417" s="4">
        <f>IF(ISTEXT(X417),"",IF(LEFT('Primer Details'!D435,4)="Free","Please select a primer from the Standard Primer List. ",""))</f>
      </c>
      <c r="N417" s="4">
        <f>IF('Primer Details'!D435="","",IF('Primer Details'!#REF!="",IF('Primer Details'!D435="Premixed","","Please enter a Primer Name. "),""))</f>
      </c>
      <c r="O417" s="4">
        <f>IF(ISBLANK('Primer Details'!C435),"",IF('Primer Details'!B435="","Please enter a Template Type. ",""))</f>
      </c>
      <c r="P417" s="4">
        <f>IF(ISBLANK('Primer Details'!C435),"",IF('Primer Details'!D435="","Please enter Primer Type. ",""))</f>
      </c>
      <c r="Q417" s="4">
        <f>IF(ISBLANK('Primer Details'!C435),"",IF('Primer Details'!E435="","Please enter Product Type. ",""))</f>
      </c>
      <c r="R417" s="4">
        <f>IF('Primer Details'!D435="","",IF('Primer Details'!C435="","Please enter a sample name for each reaction. ",""))</f>
      </c>
      <c r="X417" s="4" t="e">
        <f>IF(VLOOKUP('Primer Details'!#REF!,Menus!$F$2:$G$53,2,0)="Yes","Yes","")</f>
        <v>#REF!</v>
      </c>
    </row>
    <row r="418" spans="2:24" ht="12.75">
      <c r="B418" s="2">
        <v>418</v>
      </c>
      <c r="J418" s="4" t="e">
        <f>CONCATENATE(,K418,L418,M418,N418,#REF!,O418,,P418,Q418,R418,S418)</f>
        <v>#REF!</v>
      </c>
      <c r="K418" s="7">
        <f>IF('Primer Details'!G436&gt;20000,IF('Primer Details'!B436="BAC","","This read must be perfomed as a BAC Template Type. "),"")</f>
      </c>
      <c r="L418" s="4">
        <f>IF('Primer Details'!D436="Needs Synthesis",IF('Primer Details'!#REF!="","Please enter a sequence for a primer that needs synthesis. ",""),"")</f>
      </c>
      <c r="M418" s="4">
        <f>IF(ISTEXT(X418),"",IF(LEFT('Primer Details'!D436,4)="Free","Please select a primer from the Standard Primer List. ",""))</f>
      </c>
      <c r="N418" s="4">
        <f>IF('Primer Details'!D436="","",IF('Primer Details'!#REF!="",IF('Primer Details'!D436="Premixed","","Please enter a Primer Name. "),""))</f>
      </c>
      <c r="O418" s="4">
        <f>IF(ISBLANK('Primer Details'!C436),"",IF('Primer Details'!B436="","Please enter a Template Type. ",""))</f>
      </c>
      <c r="P418" s="4">
        <f>IF(ISBLANK('Primer Details'!C436),"",IF('Primer Details'!D436="","Please enter Primer Type. ",""))</f>
      </c>
      <c r="Q418" s="4">
        <f>IF(ISBLANK('Primer Details'!C436),"",IF('Primer Details'!E436="","Please enter Product Type. ",""))</f>
      </c>
      <c r="R418" s="4">
        <f>IF('Primer Details'!D436="","",IF('Primer Details'!C436="","Please enter a sample name for each reaction. ",""))</f>
      </c>
      <c r="X418" s="4" t="e">
        <f>IF(VLOOKUP('Primer Details'!#REF!,Menus!$F$2:$G$53,2,0)="Yes","Yes","")</f>
        <v>#REF!</v>
      </c>
    </row>
    <row r="419" spans="2:24" ht="12.75">
      <c r="B419" s="2">
        <v>419</v>
      </c>
      <c r="J419" s="4" t="e">
        <f>CONCATENATE(,K419,L419,M419,N419,#REF!,O419,,P419,Q419,R419,S419)</f>
        <v>#REF!</v>
      </c>
      <c r="K419" s="7">
        <f>IF('Primer Details'!G437&gt;20000,IF('Primer Details'!B437="BAC","","This read must be perfomed as a BAC Template Type. "),"")</f>
      </c>
      <c r="L419" s="4">
        <f>IF('Primer Details'!D437="Needs Synthesis",IF('Primer Details'!#REF!="","Please enter a sequence for a primer that needs synthesis. ",""),"")</f>
      </c>
      <c r="M419" s="4">
        <f>IF(ISTEXT(X419),"",IF(LEFT('Primer Details'!D437,4)="Free","Please select a primer from the Standard Primer List. ",""))</f>
      </c>
      <c r="N419" s="4">
        <f>IF('Primer Details'!D437="","",IF('Primer Details'!#REF!="",IF('Primer Details'!D437="Premixed","","Please enter a Primer Name. "),""))</f>
      </c>
      <c r="O419" s="4">
        <f>IF(ISBLANK('Primer Details'!C437),"",IF('Primer Details'!B437="","Please enter a Template Type. ",""))</f>
      </c>
      <c r="P419" s="4">
        <f>IF(ISBLANK('Primer Details'!C437),"",IF('Primer Details'!D437="","Please enter Primer Type. ",""))</f>
      </c>
      <c r="Q419" s="4">
        <f>IF(ISBLANK('Primer Details'!C437),"",IF('Primer Details'!E437="","Please enter Product Type. ",""))</f>
      </c>
      <c r="R419" s="4">
        <f>IF('Primer Details'!D437="","",IF('Primer Details'!C437="","Please enter a sample name for each reaction. ",""))</f>
      </c>
      <c r="X419" s="4" t="e">
        <f>IF(VLOOKUP('Primer Details'!#REF!,Menus!$F$2:$G$53,2,0)="Yes","Yes","")</f>
        <v>#REF!</v>
      </c>
    </row>
    <row r="420" spans="2:24" ht="12.75">
      <c r="B420" s="2">
        <v>420</v>
      </c>
      <c r="J420" s="4" t="e">
        <f>CONCATENATE(,K420,L420,M420,N420,#REF!,O420,,P420,Q420,R420,S420)</f>
        <v>#REF!</v>
      </c>
      <c r="K420" s="7">
        <f>IF('Primer Details'!G438&gt;20000,IF('Primer Details'!B438="BAC","","This read must be perfomed as a BAC Template Type. "),"")</f>
      </c>
      <c r="L420" s="4">
        <f>IF('Primer Details'!D438="Needs Synthesis",IF('Primer Details'!#REF!="","Please enter a sequence for a primer that needs synthesis. ",""),"")</f>
      </c>
      <c r="M420" s="4">
        <f>IF(ISTEXT(X420),"",IF(LEFT('Primer Details'!D438,4)="Free","Please select a primer from the Standard Primer List. ",""))</f>
      </c>
      <c r="N420" s="4">
        <f>IF('Primer Details'!D438="","",IF('Primer Details'!#REF!="",IF('Primer Details'!D438="Premixed","","Please enter a Primer Name. "),""))</f>
      </c>
      <c r="O420" s="4">
        <f>IF(ISBLANK('Primer Details'!C438),"",IF('Primer Details'!B438="","Please enter a Template Type. ",""))</f>
      </c>
      <c r="P420" s="4">
        <f>IF(ISBLANK('Primer Details'!C438),"",IF('Primer Details'!D438="","Please enter Primer Type. ",""))</f>
      </c>
      <c r="Q420" s="4">
        <f>IF(ISBLANK('Primer Details'!C438),"",IF('Primer Details'!E438="","Please enter Product Type. ",""))</f>
      </c>
      <c r="R420" s="4">
        <f>IF('Primer Details'!D438="","",IF('Primer Details'!C438="","Please enter a sample name for each reaction. ",""))</f>
      </c>
      <c r="X420" s="4" t="e">
        <f>IF(VLOOKUP('Primer Details'!#REF!,Menus!$F$2:$G$53,2,0)="Yes","Yes","")</f>
        <v>#REF!</v>
      </c>
    </row>
    <row r="421" spans="2:24" ht="12.75">
      <c r="B421" s="2">
        <v>421</v>
      </c>
      <c r="J421" s="4" t="e">
        <f>CONCATENATE(,K421,L421,M421,N421,#REF!,O421,,P421,Q421,R421,S421)</f>
        <v>#REF!</v>
      </c>
      <c r="K421" s="7">
        <f>IF('Primer Details'!G439&gt;20000,IF('Primer Details'!B439="BAC","","This read must be perfomed as a BAC Template Type. "),"")</f>
      </c>
      <c r="L421" s="4">
        <f>IF('Primer Details'!D439="Needs Synthesis",IF('Primer Details'!#REF!="","Please enter a sequence for a primer that needs synthesis. ",""),"")</f>
      </c>
      <c r="M421" s="4">
        <f>IF(ISTEXT(X421),"",IF(LEFT('Primer Details'!D439,4)="Free","Please select a primer from the Standard Primer List. ",""))</f>
      </c>
      <c r="N421" s="4">
        <f>IF('Primer Details'!D439="","",IF('Primer Details'!#REF!="",IF('Primer Details'!D439="Premixed","","Please enter a Primer Name. "),""))</f>
      </c>
      <c r="O421" s="4">
        <f>IF(ISBLANK('Primer Details'!C439),"",IF('Primer Details'!B439="","Please enter a Template Type. ",""))</f>
      </c>
      <c r="P421" s="4">
        <f>IF(ISBLANK('Primer Details'!C439),"",IF('Primer Details'!D439="","Please enter Primer Type. ",""))</f>
      </c>
      <c r="Q421" s="4">
        <f>IF(ISBLANK('Primer Details'!C439),"",IF('Primer Details'!E439="","Please enter Product Type. ",""))</f>
      </c>
      <c r="R421" s="4">
        <f>IF('Primer Details'!D439="","",IF('Primer Details'!C439="","Please enter a sample name for each reaction. ",""))</f>
      </c>
      <c r="X421" s="4" t="e">
        <f>IF(VLOOKUP('Primer Details'!#REF!,Menus!$F$2:$G$53,2,0)="Yes","Yes","")</f>
        <v>#REF!</v>
      </c>
    </row>
    <row r="422" spans="2:24" ht="12.75">
      <c r="B422" s="2">
        <v>422</v>
      </c>
      <c r="J422" s="4" t="e">
        <f>CONCATENATE(,K422,L422,M422,N422,#REF!,O422,,P422,Q422,R422,S422)</f>
        <v>#REF!</v>
      </c>
      <c r="K422" s="7">
        <f>IF('Primer Details'!G440&gt;20000,IF('Primer Details'!B440="BAC","","This read must be perfomed as a BAC Template Type. "),"")</f>
      </c>
      <c r="L422" s="4">
        <f>IF('Primer Details'!D440="Needs Synthesis",IF('Primer Details'!#REF!="","Please enter a sequence for a primer that needs synthesis. ",""),"")</f>
      </c>
      <c r="M422" s="4">
        <f>IF(ISTEXT(X422),"",IF(LEFT('Primer Details'!D440,4)="Free","Please select a primer from the Standard Primer List. ",""))</f>
      </c>
      <c r="N422" s="4">
        <f>IF('Primer Details'!D440="","",IF('Primer Details'!#REF!="",IF('Primer Details'!D440="Premixed","","Please enter a Primer Name. "),""))</f>
      </c>
      <c r="O422" s="4">
        <f>IF(ISBLANK('Primer Details'!C440),"",IF('Primer Details'!B440="","Please enter a Template Type. ",""))</f>
      </c>
      <c r="P422" s="4">
        <f>IF(ISBLANK('Primer Details'!C440),"",IF('Primer Details'!D440="","Please enter Primer Type. ",""))</f>
      </c>
      <c r="Q422" s="4">
        <f>IF(ISBLANK('Primer Details'!C440),"",IF('Primer Details'!E440="","Please enter Product Type. ",""))</f>
      </c>
      <c r="R422" s="4">
        <f>IF('Primer Details'!D440="","",IF('Primer Details'!C440="","Please enter a sample name for each reaction. ",""))</f>
      </c>
      <c r="X422" s="4" t="e">
        <f>IF(VLOOKUP('Primer Details'!#REF!,Menus!$F$2:$G$53,2,0)="Yes","Yes","")</f>
        <v>#REF!</v>
      </c>
    </row>
    <row r="423" spans="2:24" ht="12.75">
      <c r="B423" s="2">
        <v>423</v>
      </c>
      <c r="J423" s="4" t="e">
        <f>CONCATENATE(,K423,L423,M423,N423,#REF!,O423,,P423,Q423,R423,S423)</f>
        <v>#REF!</v>
      </c>
      <c r="K423" s="7">
        <f>IF('Primer Details'!G441&gt;20000,IF('Primer Details'!B441="BAC","","This read must be perfomed as a BAC Template Type. "),"")</f>
      </c>
      <c r="L423" s="4">
        <f>IF('Primer Details'!D441="Needs Synthesis",IF('Primer Details'!#REF!="","Please enter a sequence for a primer that needs synthesis. ",""),"")</f>
      </c>
      <c r="M423" s="4">
        <f>IF(ISTEXT(X423),"",IF(LEFT('Primer Details'!D441,4)="Free","Please select a primer from the Standard Primer List. ",""))</f>
      </c>
      <c r="N423" s="4">
        <f>IF('Primer Details'!D441="","",IF('Primer Details'!#REF!="",IF('Primer Details'!D441="Premixed","","Please enter a Primer Name. "),""))</f>
      </c>
      <c r="O423" s="4">
        <f>IF(ISBLANK('Primer Details'!C441),"",IF('Primer Details'!B441="","Please enter a Template Type. ",""))</f>
      </c>
      <c r="P423" s="4">
        <f>IF(ISBLANK('Primer Details'!C441),"",IF('Primer Details'!D441="","Please enter Primer Type. ",""))</f>
      </c>
      <c r="Q423" s="4">
        <f>IF(ISBLANK('Primer Details'!C441),"",IF('Primer Details'!E441="","Please enter Product Type. ",""))</f>
      </c>
      <c r="R423" s="4">
        <f>IF('Primer Details'!D441="","",IF('Primer Details'!C441="","Please enter a sample name for each reaction. ",""))</f>
      </c>
      <c r="X423" s="4" t="e">
        <f>IF(VLOOKUP('Primer Details'!#REF!,Menus!$F$2:$G$53,2,0)="Yes","Yes","")</f>
        <v>#REF!</v>
      </c>
    </row>
    <row r="424" spans="2:24" ht="12.75">
      <c r="B424" s="2">
        <v>424</v>
      </c>
      <c r="J424" s="4" t="e">
        <f>CONCATENATE(,K424,L424,M424,N424,#REF!,O424,,P424,Q424,R424,S424)</f>
        <v>#REF!</v>
      </c>
      <c r="K424" s="7">
        <f>IF('Primer Details'!G442&gt;20000,IF('Primer Details'!B442="BAC","","This read must be perfomed as a BAC Template Type. "),"")</f>
      </c>
      <c r="L424" s="4">
        <f>IF('Primer Details'!D442="Needs Synthesis",IF('Primer Details'!#REF!="","Please enter a sequence for a primer that needs synthesis. ",""),"")</f>
      </c>
      <c r="M424" s="4">
        <f>IF(ISTEXT(X424),"",IF(LEFT('Primer Details'!D442,4)="Free","Please select a primer from the Standard Primer List. ",""))</f>
      </c>
      <c r="N424" s="4">
        <f>IF('Primer Details'!D442="","",IF('Primer Details'!#REF!="",IF('Primer Details'!D442="Premixed","","Please enter a Primer Name. "),""))</f>
      </c>
      <c r="O424" s="4">
        <f>IF(ISBLANK('Primer Details'!C442),"",IF('Primer Details'!B442="","Please enter a Template Type. ",""))</f>
      </c>
      <c r="P424" s="4">
        <f>IF(ISBLANK('Primer Details'!C442),"",IF('Primer Details'!D442="","Please enter Primer Type. ",""))</f>
      </c>
      <c r="Q424" s="4">
        <f>IF(ISBLANK('Primer Details'!C442),"",IF('Primer Details'!E442="","Please enter Product Type. ",""))</f>
      </c>
      <c r="R424" s="4">
        <f>IF('Primer Details'!D442="","",IF('Primer Details'!C442="","Please enter a sample name for each reaction. ",""))</f>
      </c>
      <c r="X424" s="4" t="e">
        <f>IF(VLOOKUP('Primer Details'!#REF!,Menus!$F$2:$G$53,2,0)="Yes","Yes","")</f>
        <v>#REF!</v>
      </c>
    </row>
    <row r="425" spans="2:24" ht="12.75">
      <c r="B425" s="2">
        <v>425</v>
      </c>
      <c r="J425" s="4" t="e">
        <f>CONCATENATE(,K425,L425,M425,N425,#REF!,O425,,P425,Q425,R425,S425)</f>
        <v>#REF!</v>
      </c>
      <c r="K425" s="7">
        <f>IF('Primer Details'!G443&gt;20000,IF('Primer Details'!B443="BAC","","This read must be perfomed as a BAC Template Type. "),"")</f>
      </c>
      <c r="L425" s="4">
        <f>IF('Primer Details'!D443="Needs Synthesis",IF('Primer Details'!#REF!="","Please enter a sequence for a primer that needs synthesis. ",""),"")</f>
      </c>
      <c r="M425" s="4">
        <f>IF(ISTEXT(X425),"",IF(LEFT('Primer Details'!D443,4)="Free","Please select a primer from the Standard Primer List. ",""))</f>
      </c>
      <c r="N425" s="4">
        <f>IF('Primer Details'!D443="","",IF('Primer Details'!#REF!="",IF('Primer Details'!D443="Premixed","","Please enter a Primer Name. "),""))</f>
      </c>
      <c r="O425" s="4">
        <f>IF(ISBLANK('Primer Details'!C443),"",IF('Primer Details'!B443="","Please enter a Template Type. ",""))</f>
      </c>
      <c r="P425" s="4">
        <f>IF(ISBLANK('Primer Details'!C443),"",IF('Primer Details'!D443="","Please enter Primer Type. ",""))</f>
      </c>
      <c r="Q425" s="4">
        <f>IF(ISBLANK('Primer Details'!C443),"",IF('Primer Details'!E443="","Please enter Product Type. ",""))</f>
      </c>
      <c r="R425" s="4">
        <f>IF('Primer Details'!D443="","",IF('Primer Details'!C443="","Please enter a sample name for each reaction. ",""))</f>
      </c>
      <c r="X425" s="4" t="e">
        <f>IF(VLOOKUP('Primer Details'!#REF!,Menus!$F$2:$G$53,2,0)="Yes","Yes","")</f>
        <v>#REF!</v>
      </c>
    </row>
    <row r="426" spans="2:24" ht="12.75">
      <c r="B426" s="2">
        <v>426</v>
      </c>
      <c r="J426" s="4" t="e">
        <f>CONCATENATE(,K426,L426,M426,N426,#REF!,O426,,P426,Q426,R426,S426)</f>
        <v>#REF!</v>
      </c>
      <c r="K426" s="7">
        <f>IF('Primer Details'!G444&gt;20000,IF('Primer Details'!B444="BAC","","This read must be perfomed as a BAC Template Type. "),"")</f>
      </c>
      <c r="L426" s="4">
        <f>IF('Primer Details'!D444="Needs Synthesis",IF('Primer Details'!#REF!="","Please enter a sequence for a primer that needs synthesis. ",""),"")</f>
      </c>
      <c r="M426" s="4">
        <f>IF(ISTEXT(X426),"",IF(LEFT('Primer Details'!D444,4)="Free","Please select a primer from the Standard Primer List. ",""))</f>
      </c>
      <c r="N426" s="4">
        <f>IF('Primer Details'!D444="","",IF('Primer Details'!#REF!="",IF('Primer Details'!D444="Premixed","","Please enter a Primer Name. "),""))</f>
      </c>
      <c r="O426" s="4">
        <f>IF(ISBLANK('Primer Details'!C444),"",IF('Primer Details'!B444="","Please enter a Template Type. ",""))</f>
      </c>
      <c r="P426" s="4">
        <f>IF(ISBLANK('Primer Details'!C444),"",IF('Primer Details'!D444="","Please enter Primer Type. ",""))</f>
      </c>
      <c r="Q426" s="4">
        <f>IF(ISBLANK('Primer Details'!C444),"",IF('Primer Details'!E444="","Please enter Product Type. ",""))</f>
      </c>
      <c r="R426" s="4">
        <f>IF('Primer Details'!D444="","",IF('Primer Details'!C444="","Please enter a sample name for each reaction. ",""))</f>
      </c>
      <c r="X426" s="4" t="e">
        <f>IF(VLOOKUP('Primer Details'!#REF!,Menus!$F$2:$G$53,2,0)="Yes","Yes","")</f>
        <v>#REF!</v>
      </c>
    </row>
    <row r="427" spans="2:24" ht="12.75">
      <c r="B427" s="2">
        <v>427</v>
      </c>
      <c r="J427" s="4" t="e">
        <f>CONCATENATE(,K427,L427,M427,N427,#REF!,O427,,P427,Q427,R427,S427)</f>
        <v>#REF!</v>
      </c>
      <c r="K427" s="7">
        <f>IF('Primer Details'!G445&gt;20000,IF('Primer Details'!B445="BAC","","This read must be perfomed as a BAC Template Type. "),"")</f>
      </c>
      <c r="L427" s="4">
        <f>IF('Primer Details'!D445="Needs Synthesis",IF('Primer Details'!#REF!="","Please enter a sequence for a primer that needs synthesis. ",""),"")</f>
      </c>
      <c r="M427" s="4">
        <f>IF(ISTEXT(X427),"",IF(LEFT('Primer Details'!D445,4)="Free","Please select a primer from the Standard Primer List. ",""))</f>
      </c>
      <c r="N427" s="4">
        <f>IF('Primer Details'!D445="","",IF('Primer Details'!#REF!="",IF('Primer Details'!D445="Premixed","","Please enter a Primer Name. "),""))</f>
      </c>
      <c r="O427" s="4">
        <f>IF(ISBLANK('Primer Details'!C445),"",IF('Primer Details'!B445="","Please enter a Template Type. ",""))</f>
      </c>
      <c r="P427" s="4">
        <f>IF(ISBLANK('Primer Details'!C445),"",IF('Primer Details'!D445="","Please enter Primer Type. ",""))</f>
      </c>
      <c r="Q427" s="4">
        <f>IF(ISBLANK('Primer Details'!C445),"",IF('Primer Details'!E445="","Please enter Product Type. ",""))</f>
      </c>
      <c r="R427" s="4">
        <f>IF('Primer Details'!D445="","",IF('Primer Details'!C445="","Please enter a sample name for each reaction. ",""))</f>
      </c>
      <c r="X427" s="4" t="e">
        <f>IF(VLOOKUP('Primer Details'!#REF!,Menus!$F$2:$G$53,2,0)="Yes","Yes","")</f>
        <v>#REF!</v>
      </c>
    </row>
    <row r="428" spans="2:24" ht="12.75">
      <c r="B428" s="2">
        <v>428</v>
      </c>
      <c r="J428" s="4" t="e">
        <f>CONCATENATE(,K428,L428,M428,N428,#REF!,O428,,P428,Q428,R428,S428)</f>
        <v>#REF!</v>
      </c>
      <c r="K428" s="7">
        <f>IF('Primer Details'!G446&gt;20000,IF('Primer Details'!B446="BAC","","This read must be perfomed as a BAC Template Type. "),"")</f>
      </c>
      <c r="L428" s="4">
        <f>IF('Primer Details'!D446="Needs Synthesis",IF('Primer Details'!#REF!="","Please enter a sequence for a primer that needs synthesis. ",""),"")</f>
      </c>
      <c r="M428" s="4">
        <f>IF(ISTEXT(X428),"",IF(LEFT('Primer Details'!D446,4)="Free","Please select a primer from the Standard Primer List. ",""))</f>
      </c>
      <c r="N428" s="4">
        <f>IF('Primer Details'!D446="","",IF('Primer Details'!#REF!="",IF('Primer Details'!D446="Premixed","","Please enter a Primer Name. "),""))</f>
      </c>
      <c r="O428" s="4">
        <f>IF(ISBLANK('Primer Details'!C446),"",IF('Primer Details'!B446="","Please enter a Template Type. ",""))</f>
      </c>
      <c r="P428" s="4">
        <f>IF(ISBLANK('Primer Details'!C446),"",IF('Primer Details'!D446="","Please enter Primer Type. ",""))</f>
      </c>
      <c r="Q428" s="4">
        <f>IF(ISBLANK('Primer Details'!C446),"",IF('Primer Details'!E446="","Please enter Product Type. ",""))</f>
      </c>
      <c r="R428" s="4">
        <f>IF('Primer Details'!D446="","",IF('Primer Details'!C446="","Please enter a sample name for each reaction. ",""))</f>
      </c>
      <c r="X428" s="4" t="e">
        <f>IF(VLOOKUP('Primer Details'!#REF!,Menus!$F$2:$G$53,2,0)="Yes","Yes","")</f>
        <v>#REF!</v>
      </c>
    </row>
    <row r="429" spans="2:24" ht="12.75">
      <c r="B429" s="2">
        <v>429</v>
      </c>
      <c r="J429" s="4" t="e">
        <f>CONCATENATE(,K429,L429,M429,N429,#REF!,O429,,P429,Q429,R429,S429)</f>
        <v>#REF!</v>
      </c>
      <c r="K429" s="7">
        <f>IF('Primer Details'!G447&gt;20000,IF('Primer Details'!B447="BAC","","This read must be perfomed as a BAC Template Type. "),"")</f>
      </c>
      <c r="L429" s="4">
        <f>IF('Primer Details'!D447="Needs Synthesis",IF('Primer Details'!#REF!="","Please enter a sequence for a primer that needs synthesis. ",""),"")</f>
      </c>
      <c r="M429" s="4">
        <f>IF(ISTEXT(X429),"",IF(LEFT('Primer Details'!D447,4)="Free","Please select a primer from the Standard Primer List. ",""))</f>
      </c>
      <c r="N429" s="4">
        <f>IF('Primer Details'!D447="","",IF('Primer Details'!#REF!="",IF('Primer Details'!D447="Premixed","","Please enter a Primer Name. "),""))</f>
      </c>
      <c r="O429" s="4">
        <f>IF(ISBLANK('Primer Details'!C447),"",IF('Primer Details'!B447="","Please enter a Template Type. ",""))</f>
      </c>
      <c r="P429" s="4">
        <f>IF(ISBLANK('Primer Details'!C447),"",IF('Primer Details'!D447="","Please enter Primer Type. ",""))</f>
      </c>
      <c r="Q429" s="4">
        <f>IF(ISBLANK('Primer Details'!C447),"",IF('Primer Details'!E447="","Please enter Product Type. ",""))</f>
      </c>
      <c r="R429" s="4">
        <f>IF('Primer Details'!D447="","",IF('Primer Details'!C447="","Please enter a sample name for each reaction. ",""))</f>
      </c>
      <c r="X429" s="4" t="e">
        <f>IF(VLOOKUP('Primer Details'!#REF!,Menus!$F$2:$G$53,2,0)="Yes","Yes","")</f>
        <v>#REF!</v>
      </c>
    </row>
    <row r="430" spans="2:24" ht="12.75">
      <c r="B430" s="2">
        <v>430</v>
      </c>
      <c r="J430" s="4" t="e">
        <f>CONCATENATE(,K430,L430,M430,N430,#REF!,O430,,P430,Q430,R430,S430)</f>
        <v>#REF!</v>
      </c>
      <c r="K430" s="7">
        <f>IF('Primer Details'!G448&gt;20000,IF('Primer Details'!B448="BAC","","This read must be perfomed as a BAC Template Type. "),"")</f>
      </c>
      <c r="L430" s="4">
        <f>IF('Primer Details'!D448="Needs Synthesis",IF('Primer Details'!#REF!="","Please enter a sequence for a primer that needs synthesis. ",""),"")</f>
      </c>
      <c r="M430" s="4">
        <f>IF(ISTEXT(X430),"",IF(LEFT('Primer Details'!D448,4)="Free","Please select a primer from the Standard Primer List. ",""))</f>
      </c>
      <c r="N430" s="4">
        <f>IF('Primer Details'!D448="","",IF('Primer Details'!#REF!="",IF('Primer Details'!D448="Premixed","","Please enter a Primer Name. "),""))</f>
      </c>
      <c r="O430" s="4">
        <f>IF(ISBLANK('Primer Details'!C448),"",IF('Primer Details'!B448="","Please enter a Template Type. ",""))</f>
      </c>
      <c r="P430" s="4">
        <f>IF(ISBLANK('Primer Details'!C448),"",IF('Primer Details'!D448="","Please enter Primer Type. ",""))</f>
      </c>
      <c r="Q430" s="4">
        <f>IF(ISBLANK('Primer Details'!C448),"",IF('Primer Details'!E448="","Please enter Product Type. ",""))</f>
      </c>
      <c r="R430" s="4">
        <f>IF('Primer Details'!D448="","",IF('Primer Details'!C448="","Please enter a sample name for each reaction. ",""))</f>
      </c>
      <c r="X430" s="4" t="e">
        <f>IF(VLOOKUP('Primer Details'!#REF!,Menus!$F$2:$G$53,2,0)="Yes","Yes","")</f>
        <v>#REF!</v>
      </c>
    </row>
    <row r="431" spans="2:24" ht="12.75">
      <c r="B431" s="2">
        <v>431</v>
      </c>
      <c r="J431" s="4" t="e">
        <f>CONCATENATE(,K431,L431,M431,N431,#REF!,O431,,P431,Q431,R431,S431)</f>
        <v>#REF!</v>
      </c>
      <c r="K431" s="7">
        <f>IF('Primer Details'!G449&gt;20000,IF('Primer Details'!B449="BAC","","This read must be perfomed as a BAC Template Type. "),"")</f>
      </c>
      <c r="L431" s="4">
        <f>IF('Primer Details'!D449="Needs Synthesis",IF('Primer Details'!#REF!="","Please enter a sequence for a primer that needs synthesis. ",""),"")</f>
      </c>
      <c r="M431" s="4">
        <f>IF(ISTEXT(X431),"",IF(LEFT('Primer Details'!D449,4)="Free","Please select a primer from the Standard Primer List. ",""))</f>
      </c>
      <c r="N431" s="4">
        <f>IF('Primer Details'!D449="","",IF('Primer Details'!#REF!="",IF('Primer Details'!D449="Premixed","","Please enter a Primer Name. "),""))</f>
      </c>
      <c r="O431" s="4">
        <f>IF(ISBLANK('Primer Details'!C449),"",IF('Primer Details'!B449="","Please enter a Template Type. ",""))</f>
      </c>
      <c r="P431" s="4">
        <f>IF(ISBLANK('Primer Details'!C449),"",IF('Primer Details'!D449="","Please enter Primer Type. ",""))</f>
      </c>
      <c r="Q431" s="4">
        <f>IF(ISBLANK('Primer Details'!C449),"",IF('Primer Details'!E449="","Please enter Product Type. ",""))</f>
      </c>
      <c r="R431" s="4">
        <f>IF('Primer Details'!D449="","",IF('Primer Details'!C449="","Please enter a sample name for each reaction. ",""))</f>
      </c>
      <c r="X431" s="4" t="e">
        <f>IF(VLOOKUP('Primer Details'!#REF!,Menus!$F$2:$G$53,2,0)="Yes","Yes","")</f>
        <v>#REF!</v>
      </c>
    </row>
    <row r="432" spans="2:24" ht="12.75">
      <c r="B432" s="2">
        <v>432</v>
      </c>
      <c r="J432" s="4" t="e">
        <f>CONCATENATE(,K432,L432,M432,N432,#REF!,O432,,P432,Q432,R432,S432)</f>
        <v>#REF!</v>
      </c>
      <c r="K432" s="7">
        <f>IF('Primer Details'!G450&gt;20000,IF('Primer Details'!B450="BAC","","This read must be perfomed as a BAC Template Type. "),"")</f>
      </c>
      <c r="L432" s="4">
        <f>IF('Primer Details'!D450="Needs Synthesis",IF('Primer Details'!#REF!="","Please enter a sequence for a primer that needs synthesis. ",""),"")</f>
      </c>
      <c r="M432" s="4">
        <f>IF(ISTEXT(X432),"",IF(LEFT('Primer Details'!D450,4)="Free","Please select a primer from the Standard Primer List. ",""))</f>
      </c>
      <c r="N432" s="4">
        <f>IF('Primer Details'!D450="","",IF('Primer Details'!#REF!="",IF('Primer Details'!D450="Premixed","","Please enter a Primer Name. "),""))</f>
      </c>
      <c r="O432" s="4">
        <f>IF(ISBLANK('Primer Details'!C450),"",IF('Primer Details'!B450="","Please enter a Template Type. ",""))</f>
      </c>
      <c r="P432" s="4">
        <f>IF(ISBLANK('Primer Details'!C450),"",IF('Primer Details'!D450="","Please enter Primer Type. ",""))</f>
      </c>
      <c r="Q432" s="4">
        <f>IF(ISBLANK('Primer Details'!C450),"",IF('Primer Details'!E450="","Please enter Product Type. ",""))</f>
      </c>
      <c r="R432" s="4">
        <f>IF('Primer Details'!D450="","",IF('Primer Details'!C450="","Please enter a sample name for each reaction. ",""))</f>
      </c>
      <c r="X432" s="4" t="e">
        <f>IF(VLOOKUP('Primer Details'!#REF!,Menus!$F$2:$G$53,2,0)="Yes","Yes","")</f>
        <v>#REF!</v>
      </c>
    </row>
    <row r="433" spans="2:24" ht="12.75">
      <c r="B433" s="2">
        <v>433</v>
      </c>
      <c r="J433" s="4" t="e">
        <f>CONCATENATE(,K433,L433,M433,N433,#REF!,O433,,P433,Q433,R433,S433)</f>
        <v>#REF!</v>
      </c>
      <c r="K433" s="7">
        <f>IF('Primer Details'!G451&gt;20000,IF('Primer Details'!B451="BAC","","This read must be perfomed as a BAC Template Type. "),"")</f>
      </c>
      <c r="L433" s="4">
        <f>IF('Primer Details'!D451="Needs Synthesis",IF('Primer Details'!#REF!="","Please enter a sequence for a primer that needs synthesis. ",""),"")</f>
      </c>
      <c r="M433" s="4">
        <f>IF(ISTEXT(X433),"",IF(LEFT('Primer Details'!D451,4)="Free","Please select a primer from the Standard Primer List. ",""))</f>
      </c>
      <c r="N433" s="4">
        <f>IF('Primer Details'!D451="","",IF('Primer Details'!#REF!="",IF('Primer Details'!D451="Premixed","","Please enter a Primer Name. "),""))</f>
      </c>
      <c r="O433" s="4">
        <f>IF(ISBLANK('Primer Details'!C451),"",IF('Primer Details'!B451="","Please enter a Template Type. ",""))</f>
      </c>
      <c r="P433" s="4">
        <f>IF(ISBLANK('Primer Details'!C451),"",IF('Primer Details'!D451="","Please enter Primer Type. ",""))</f>
      </c>
      <c r="Q433" s="4">
        <f>IF(ISBLANK('Primer Details'!C451),"",IF('Primer Details'!E451="","Please enter Product Type. ",""))</f>
      </c>
      <c r="R433" s="4">
        <f>IF('Primer Details'!D451="","",IF('Primer Details'!C451="","Please enter a sample name for each reaction. ",""))</f>
      </c>
      <c r="X433" s="4" t="e">
        <f>IF(VLOOKUP('Primer Details'!#REF!,Menus!$F$2:$G$53,2,0)="Yes","Yes","")</f>
        <v>#REF!</v>
      </c>
    </row>
    <row r="434" spans="2:24" ht="12.75">
      <c r="B434" s="2">
        <v>434</v>
      </c>
      <c r="J434" s="4" t="e">
        <f>CONCATENATE(,K434,L434,M434,N434,#REF!,O434,,P434,Q434,R434,S434)</f>
        <v>#REF!</v>
      </c>
      <c r="K434" s="7">
        <f>IF('Primer Details'!G452&gt;20000,IF('Primer Details'!B452="BAC","","This read must be perfomed as a BAC Template Type. "),"")</f>
      </c>
      <c r="L434" s="4">
        <f>IF('Primer Details'!D452="Needs Synthesis",IF('Primer Details'!#REF!="","Please enter a sequence for a primer that needs synthesis. ",""),"")</f>
      </c>
      <c r="M434" s="4">
        <f>IF(ISTEXT(X434),"",IF(LEFT('Primer Details'!D452,4)="Free","Please select a primer from the Standard Primer List. ",""))</f>
      </c>
      <c r="N434" s="4">
        <f>IF('Primer Details'!D452="","",IF('Primer Details'!#REF!="",IF('Primer Details'!D452="Premixed","","Please enter a Primer Name. "),""))</f>
      </c>
      <c r="O434" s="4">
        <f>IF(ISBLANK('Primer Details'!C452),"",IF('Primer Details'!B452="","Please enter a Template Type. ",""))</f>
      </c>
      <c r="P434" s="4">
        <f>IF(ISBLANK('Primer Details'!C452),"",IF('Primer Details'!D452="","Please enter Primer Type. ",""))</f>
      </c>
      <c r="Q434" s="4">
        <f>IF(ISBLANK('Primer Details'!C452),"",IF('Primer Details'!E452="","Please enter Product Type. ",""))</f>
      </c>
      <c r="R434" s="4">
        <f>IF('Primer Details'!D452="","",IF('Primer Details'!C452="","Please enter a sample name for each reaction. ",""))</f>
      </c>
      <c r="X434" s="4" t="e">
        <f>IF(VLOOKUP('Primer Details'!#REF!,Menus!$F$2:$G$53,2,0)="Yes","Yes","")</f>
        <v>#REF!</v>
      </c>
    </row>
    <row r="435" spans="2:24" ht="12.75">
      <c r="B435" s="2">
        <v>435</v>
      </c>
      <c r="J435" s="4" t="e">
        <f>CONCATENATE(,K435,L435,M435,N435,#REF!,O435,,P435,Q435,R435,S435)</f>
        <v>#REF!</v>
      </c>
      <c r="K435" s="7">
        <f>IF('Primer Details'!G453&gt;20000,IF('Primer Details'!B453="BAC","","This read must be perfomed as a BAC Template Type. "),"")</f>
      </c>
      <c r="L435" s="4">
        <f>IF('Primer Details'!D453="Needs Synthesis",IF('Primer Details'!#REF!="","Please enter a sequence for a primer that needs synthesis. ",""),"")</f>
      </c>
      <c r="M435" s="4">
        <f>IF(ISTEXT(X435),"",IF(LEFT('Primer Details'!D453,4)="Free","Please select a primer from the Standard Primer List. ",""))</f>
      </c>
      <c r="N435" s="4">
        <f>IF('Primer Details'!D453="","",IF('Primer Details'!#REF!="",IF('Primer Details'!D453="Premixed","","Please enter a Primer Name. "),""))</f>
      </c>
      <c r="O435" s="4">
        <f>IF(ISBLANK('Primer Details'!C453),"",IF('Primer Details'!B453="","Please enter a Template Type. ",""))</f>
      </c>
      <c r="P435" s="4">
        <f>IF(ISBLANK('Primer Details'!C453),"",IF('Primer Details'!D453="","Please enter Primer Type. ",""))</f>
      </c>
      <c r="Q435" s="4">
        <f>IF(ISBLANK('Primer Details'!C453),"",IF('Primer Details'!E453="","Please enter Product Type. ",""))</f>
      </c>
      <c r="R435" s="4">
        <f>IF('Primer Details'!D453="","",IF('Primer Details'!C453="","Please enter a sample name for each reaction. ",""))</f>
      </c>
      <c r="X435" s="4" t="e">
        <f>IF(VLOOKUP('Primer Details'!#REF!,Menus!$F$2:$G$53,2,0)="Yes","Yes","")</f>
        <v>#REF!</v>
      </c>
    </row>
    <row r="436" spans="2:24" ht="12.75">
      <c r="B436" s="2">
        <v>436</v>
      </c>
      <c r="J436" s="4" t="e">
        <f>CONCATENATE(,K436,L436,M436,N436,#REF!,O436,,P436,Q436,R436,S436)</f>
        <v>#REF!</v>
      </c>
      <c r="K436" s="7">
        <f>IF('Primer Details'!G454&gt;20000,IF('Primer Details'!B454="BAC","","This read must be perfomed as a BAC Template Type. "),"")</f>
      </c>
      <c r="L436" s="4">
        <f>IF('Primer Details'!D454="Needs Synthesis",IF('Primer Details'!#REF!="","Please enter a sequence for a primer that needs synthesis. ",""),"")</f>
      </c>
      <c r="M436" s="4">
        <f>IF(ISTEXT(X436),"",IF(LEFT('Primer Details'!D454,4)="Free","Please select a primer from the Standard Primer List. ",""))</f>
      </c>
      <c r="N436" s="4">
        <f>IF('Primer Details'!D454="","",IF('Primer Details'!#REF!="",IF('Primer Details'!D454="Premixed","","Please enter a Primer Name. "),""))</f>
      </c>
      <c r="O436" s="4">
        <f>IF(ISBLANK('Primer Details'!C454),"",IF('Primer Details'!B454="","Please enter a Template Type. ",""))</f>
      </c>
      <c r="P436" s="4">
        <f>IF(ISBLANK('Primer Details'!C454),"",IF('Primer Details'!D454="","Please enter Primer Type. ",""))</f>
      </c>
      <c r="Q436" s="4">
        <f>IF(ISBLANK('Primer Details'!C454),"",IF('Primer Details'!E454="","Please enter Product Type. ",""))</f>
      </c>
      <c r="R436" s="4">
        <f>IF('Primer Details'!D454="","",IF('Primer Details'!C454="","Please enter a sample name for each reaction. ",""))</f>
      </c>
      <c r="X436" s="4" t="e">
        <f>IF(VLOOKUP('Primer Details'!#REF!,Menus!$F$2:$G$53,2,0)="Yes","Yes","")</f>
        <v>#REF!</v>
      </c>
    </row>
    <row r="437" spans="2:24" ht="12.75">
      <c r="B437" s="2">
        <v>437</v>
      </c>
      <c r="J437" s="4" t="e">
        <f>CONCATENATE(,K437,L437,M437,N437,#REF!,O437,,P437,Q437,R437,S437)</f>
        <v>#REF!</v>
      </c>
      <c r="K437" s="7">
        <f>IF('Primer Details'!G455&gt;20000,IF('Primer Details'!B455="BAC","","This read must be perfomed as a BAC Template Type. "),"")</f>
      </c>
      <c r="L437" s="4">
        <f>IF('Primer Details'!D455="Needs Synthesis",IF('Primer Details'!#REF!="","Please enter a sequence for a primer that needs synthesis. ",""),"")</f>
      </c>
      <c r="M437" s="4">
        <f>IF(ISTEXT(X437),"",IF(LEFT('Primer Details'!D455,4)="Free","Please select a primer from the Standard Primer List. ",""))</f>
      </c>
      <c r="N437" s="4">
        <f>IF('Primer Details'!D455="","",IF('Primer Details'!#REF!="",IF('Primer Details'!D455="Premixed","","Please enter a Primer Name. "),""))</f>
      </c>
      <c r="O437" s="4">
        <f>IF(ISBLANK('Primer Details'!C455),"",IF('Primer Details'!B455="","Please enter a Template Type. ",""))</f>
      </c>
      <c r="P437" s="4">
        <f>IF(ISBLANK('Primer Details'!C455),"",IF('Primer Details'!D455="","Please enter Primer Type. ",""))</f>
      </c>
      <c r="Q437" s="4">
        <f>IF(ISBLANK('Primer Details'!C455),"",IF('Primer Details'!E455="","Please enter Product Type. ",""))</f>
      </c>
      <c r="R437" s="4">
        <f>IF('Primer Details'!D455="","",IF('Primer Details'!C455="","Please enter a sample name for each reaction. ",""))</f>
      </c>
      <c r="X437" s="4" t="e">
        <f>IF(VLOOKUP('Primer Details'!#REF!,Menus!$F$2:$G$53,2,0)="Yes","Yes","")</f>
        <v>#REF!</v>
      </c>
    </row>
    <row r="438" spans="2:24" ht="12.75">
      <c r="B438" s="2">
        <v>438</v>
      </c>
      <c r="J438" s="4" t="e">
        <f>CONCATENATE(,K438,L438,M438,N438,#REF!,O438,,P438,Q438,R438,S438)</f>
        <v>#REF!</v>
      </c>
      <c r="K438" s="7">
        <f>IF('Primer Details'!G456&gt;20000,IF('Primer Details'!B456="BAC","","This read must be perfomed as a BAC Template Type. "),"")</f>
      </c>
      <c r="L438" s="4">
        <f>IF('Primer Details'!D456="Needs Synthesis",IF('Primer Details'!#REF!="","Please enter a sequence for a primer that needs synthesis. ",""),"")</f>
      </c>
      <c r="M438" s="4">
        <f>IF(ISTEXT(X438),"",IF(LEFT('Primer Details'!D456,4)="Free","Please select a primer from the Standard Primer List. ",""))</f>
      </c>
      <c r="N438" s="4">
        <f>IF('Primer Details'!D456="","",IF('Primer Details'!#REF!="",IF('Primer Details'!D456="Premixed","","Please enter a Primer Name. "),""))</f>
      </c>
      <c r="O438" s="4">
        <f>IF(ISBLANK('Primer Details'!C456),"",IF('Primer Details'!B456="","Please enter a Template Type. ",""))</f>
      </c>
      <c r="P438" s="4">
        <f>IF(ISBLANK('Primer Details'!C456),"",IF('Primer Details'!D456="","Please enter Primer Type. ",""))</f>
      </c>
      <c r="Q438" s="4">
        <f>IF(ISBLANK('Primer Details'!C456),"",IF('Primer Details'!E456="","Please enter Product Type. ",""))</f>
      </c>
      <c r="R438" s="4">
        <f>IF('Primer Details'!D456="","",IF('Primer Details'!C456="","Please enter a sample name for each reaction. ",""))</f>
      </c>
      <c r="X438" s="4" t="e">
        <f>IF(VLOOKUP('Primer Details'!#REF!,Menus!$F$2:$G$53,2,0)="Yes","Yes","")</f>
        <v>#REF!</v>
      </c>
    </row>
    <row r="439" spans="2:24" ht="12.75">
      <c r="B439" s="2">
        <v>439</v>
      </c>
      <c r="J439" s="4" t="e">
        <f>CONCATENATE(,K439,L439,M439,N439,#REF!,O439,,P439,Q439,R439,S439)</f>
        <v>#REF!</v>
      </c>
      <c r="K439" s="7">
        <f>IF('Primer Details'!G457&gt;20000,IF('Primer Details'!B457="BAC","","This read must be perfomed as a BAC Template Type. "),"")</f>
      </c>
      <c r="L439" s="4">
        <f>IF('Primer Details'!D457="Needs Synthesis",IF('Primer Details'!#REF!="","Please enter a sequence for a primer that needs synthesis. ",""),"")</f>
      </c>
      <c r="M439" s="4">
        <f>IF(ISTEXT(X439),"",IF(LEFT('Primer Details'!D457,4)="Free","Please select a primer from the Standard Primer List. ",""))</f>
      </c>
      <c r="N439" s="4">
        <f>IF('Primer Details'!D457="","",IF('Primer Details'!#REF!="",IF('Primer Details'!D457="Premixed","","Please enter a Primer Name. "),""))</f>
      </c>
      <c r="O439" s="4">
        <f>IF(ISBLANK('Primer Details'!C457),"",IF('Primer Details'!B457="","Please enter a Template Type. ",""))</f>
      </c>
      <c r="P439" s="4">
        <f>IF(ISBLANK('Primer Details'!C457),"",IF('Primer Details'!D457="","Please enter Primer Type. ",""))</f>
      </c>
      <c r="Q439" s="4">
        <f>IF(ISBLANK('Primer Details'!C457),"",IF('Primer Details'!E457="","Please enter Product Type. ",""))</f>
      </c>
      <c r="R439" s="4">
        <f>IF('Primer Details'!D457="","",IF('Primer Details'!C457="","Please enter a sample name for each reaction. ",""))</f>
      </c>
      <c r="X439" s="4" t="e">
        <f>IF(VLOOKUP('Primer Details'!#REF!,Menus!$F$2:$G$53,2,0)="Yes","Yes","")</f>
        <v>#REF!</v>
      </c>
    </row>
    <row r="440" spans="2:24" ht="12.75">
      <c r="B440" s="2">
        <v>440</v>
      </c>
      <c r="J440" s="4" t="e">
        <f>CONCATENATE(,K440,L440,M440,N440,#REF!,O440,,P440,Q440,R440,S440)</f>
        <v>#REF!</v>
      </c>
      <c r="K440" s="7">
        <f>IF('Primer Details'!G458&gt;20000,IF('Primer Details'!B458="BAC","","This read must be perfomed as a BAC Template Type. "),"")</f>
      </c>
      <c r="L440" s="4">
        <f>IF('Primer Details'!D458="Needs Synthesis",IF('Primer Details'!#REF!="","Please enter a sequence for a primer that needs synthesis. ",""),"")</f>
      </c>
      <c r="M440" s="4">
        <f>IF(ISTEXT(X440),"",IF(LEFT('Primer Details'!D458,4)="Free","Please select a primer from the Standard Primer List. ",""))</f>
      </c>
      <c r="N440" s="4">
        <f>IF('Primer Details'!D458="","",IF('Primer Details'!#REF!="",IF('Primer Details'!D458="Premixed","","Please enter a Primer Name. "),""))</f>
      </c>
      <c r="O440" s="4">
        <f>IF(ISBLANK('Primer Details'!C458),"",IF('Primer Details'!B458="","Please enter a Template Type. ",""))</f>
      </c>
      <c r="P440" s="4">
        <f>IF(ISBLANK('Primer Details'!C458),"",IF('Primer Details'!D458="","Please enter Primer Type. ",""))</f>
      </c>
      <c r="Q440" s="4">
        <f>IF(ISBLANK('Primer Details'!C458),"",IF('Primer Details'!E458="","Please enter Product Type. ",""))</f>
      </c>
      <c r="R440" s="4">
        <f>IF('Primer Details'!D458="","",IF('Primer Details'!C458="","Please enter a sample name for each reaction. ",""))</f>
      </c>
      <c r="X440" s="4" t="e">
        <f>IF(VLOOKUP('Primer Details'!#REF!,Menus!$F$2:$G$53,2,0)="Yes","Yes","")</f>
        <v>#REF!</v>
      </c>
    </row>
    <row r="441" spans="2:24" ht="12.75">
      <c r="B441" s="2">
        <v>441</v>
      </c>
      <c r="J441" s="4" t="e">
        <f>CONCATENATE(,K441,L441,M441,N441,#REF!,O441,,P441,Q441,R441,S441)</f>
        <v>#REF!</v>
      </c>
      <c r="K441" s="7">
        <f>IF('Primer Details'!G459&gt;20000,IF('Primer Details'!B459="BAC","","This read must be perfomed as a BAC Template Type. "),"")</f>
      </c>
      <c r="L441" s="4">
        <f>IF('Primer Details'!D459="Needs Synthesis",IF('Primer Details'!#REF!="","Please enter a sequence for a primer that needs synthesis. ",""),"")</f>
      </c>
      <c r="M441" s="4">
        <f>IF(ISTEXT(X441),"",IF(LEFT('Primer Details'!D459,4)="Free","Please select a primer from the Standard Primer List. ",""))</f>
      </c>
      <c r="N441" s="4">
        <f>IF('Primer Details'!D459="","",IF('Primer Details'!#REF!="",IF('Primer Details'!D459="Premixed","","Please enter a Primer Name. "),""))</f>
      </c>
      <c r="O441" s="4">
        <f>IF(ISBLANK('Primer Details'!C459),"",IF('Primer Details'!B459="","Please enter a Template Type. ",""))</f>
      </c>
      <c r="P441" s="4">
        <f>IF(ISBLANK('Primer Details'!C459),"",IF('Primer Details'!D459="","Please enter Primer Type. ",""))</f>
      </c>
      <c r="Q441" s="4">
        <f>IF(ISBLANK('Primer Details'!C459),"",IF('Primer Details'!E459="","Please enter Product Type. ",""))</f>
      </c>
      <c r="R441" s="4">
        <f>IF('Primer Details'!D459="","",IF('Primer Details'!C459="","Please enter a sample name for each reaction. ",""))</f>
      </c>
      <c r="X441" s="4" t="e">
        <f>IF(VLOOKUP('Primer Details'!#REF!,Menus!$F$2:$G$53,2,0)="Yes","Yes","")</f>
        <v>#REF!</v>
      </c>
    </row>
    <row r="442" spans="2:24" ht="12.75">
      <c r="B442" s="2">
        <v>442</v>
      </c>
      <c r="J442" s="4" t="e">
        <f>CONCATENATE(,K442,L442,M442,N442,#REF!,O442,,P442,Q442,R442,S442)</f>
        <v>#REF!</v>
      </c>
      <c r="K442" s="7">
        <f>IF('Primer Details'!G460&gt;20000,IF('Primer Details'!B460="BAC","","This read must be perfomed as a BAC Template Type. "),"")</f>
      </c>
      <c r="L442" s="4">
        <f>IF('Primer Details'!D460="Needs Synthesis",IF('Primer Details'!#REF!="","Please enter a sequence for a primer that needs synthesis. ",""),"")</f>
      </c>
      <c r="M442" s="4">
        <f>IF(ISTEXT(X442),"",IF(LEFT('Primer Details'!D460,4)="Free","Please select a primer from the Standard Primer List. ",""))</f>
      </c>
      <c r="N442" s="4">
        <f>IF('Primer Details'!D460="","",IF('Primer Details'!#REF!="",IF('Primer Details'!D460="Premixed","","Please enter a Primer Name. "),""))</f>
      </c>
      <c r="O442" s="4">
        <f>IF(ISBLANK('Primer Details'!C460),"",IF('Primer Details'!B460="","Please enter a Template Type. ",""))</f>
      </c>
      <c r="P442" s="4">
        <f>IF(ISBLANK('Primer Details'!C460),"",IF('Primer Details'!D460="","Please enter Primer Type. ",""))</f>
      </c>
      <c r="Q442" s="4">
        <f>IF(ISBLANK('Primer Details'!C460),"",IF('Primer Details'!E460="","Please enter Product Type. ",""))</f>
      </c>
      <c r="R442" s="4">
        <f>IF('Primer Details'!D460="","",IF('Primer Details'!C460="","Please enter a sample name for each reaction. ",""))</f>
      </c>
      <c r="X442" s="4" t="e">
        <f>IF(VLOOKUP('Primer Details'!#REF!,Menus!$F$2:$G$53,2,0)="Yes","Yes","")</f>
        <v>#REF!</v>
      </c>
    </row>
    <row r="443" spans="2:24" ht="12.75">
      <c r="B443" s="2">
        <v>443</v>
      </c>
      <c r="J443" s="4" t="e">
        <f>CONCATENATE(,K443,L443,M443,N443,#REF!,O443,,P443,Q443,R443,S443)</f>
        <v>#REF!</v>
      </c>
      <c r="K443" s="7">
        <f>IF('Primer Details'!G461&gt;20000,IF('Primer Details'!B461="BAC","","This read must be perfomed as a BAC Template Type. "),"")</f>
      </c>
      <c r="L443" s="4">
        <f>IF('Primer Details'!D461="Needs Synthesis",IF('Primer Details'!#REF!="","Please enter a sequence for a primer that needs synthesis. ",""),"")</f>
      </c>
      <c r="M443" s="4">
        <f>IF(ISTEXT(X443),"",IF(LEFT('Primer Details'!D461,4)="Free","Please select a primer from the Standard Primer List. ",""))</f>
      </c>
      <c r="N443" s="4">
        <f>IF('Primer Details'!D461="","",IF('Primer Details'!#REF!="",IF('Primer Details'!D461="Premixed","","Please enter a Primer Name. "),""))</f>
      </c>
      <c r="O443" s="4">
        <f>IF(ISBLANK('Primer Details'!C461),"",IF('Primer Details'!B461="","Please enter a Template Type. ",""))</f>
      </c>
      <c r="P443" s="4">
        <f>IF(ISBLANK('Primer Details'!C461),"",IF('Primer Details'!D461="","Please enter Primer Type. ",""))</f>
      </c>
      <c r="Q443" s="4">
        <f>IF(ISBLANK('Primer Details'!C461),"",IF('Primer Details'!E461="","Please enter Product Type. ",""))</f>
      </c>
      <c r="R443" s="4">
        <f>IF('Primer Details'!D461="","",IF('Primer Details'!C461="","Please enter a sample name for each reaction. ",""))</f>
      </c>
      <c r="X443" s="4" t="e">
        <f>IF(VLOOKUP('Primer Details'!#REF!,Menus!$F$2:$G$53,2,0)="Yes","Yes","")</f>
        <v>#REF!</v>
      </c>
    </row>
    <row r="444" spans="2:24" ht="12.75">
      <c r="B444" s="2">
        <v>444</v>
      </c>
      <c r="J444" s="4" t="e">
        <f>CONCATENATE(,K444,L444,M444,N444,#REF!,O444,,P444,Q444,R444,S444)</f>
        <v>#REF!</v>
      </c>
      <c r="K444" s="7">
        <f>IF('Primer Details'!G462&gt;20000,IF('Primer Details'!B462="BAC","","This read must be perfomed as a BAC Template Type. "),"")</f>
      </c>
      <c r="L444" s="4">
        <f>IF('Primer Details'!D462="Needs Synthesis",IF('Primer Details'!#REF!="","Please enter a sequence for a primer that needs synthesis. ",""),"")</f>
      </c>
      <c r="M444" s="4">
        <f>IF(ISTEXT(X444),"",IF(LEFT('Primer Details'!D462,4)="Free","Please select a primer from the Standard Primer List. ",""))</f>
      </c>
      <c r="N444" s="4">
        <f>IF('Primer Details'!D462="","",IF('Primer Details'!#REF!="",IF('Primer Details'!D462="Premixed","","Please enter a Primer Name. "),""))</f>
      </c>
      <c r="O444" s="4">
        <f>IF(ISBLANK('Primer Details'!C462),"",IF('Primer Details'!B462="","Please enter a Template Type. ",""))</f>
      </c>
      <c r="P444" s="4">
        <f>IF(ISBLANK('Primer Details'!C462),"",IF('Primer Details'!D462="","Please enter Primer Type. ",""))</f>
      </c>
      <c r="Q444" s="4">
        <f>IF(ISBLANK('Primer Details'!C462),"",IF('Primer Details'!E462="","Please enter Product Type. ",""))</f>
      </c>
      <c r="R444" s="4">
        <f>IF('Primer Details'!D462="","",IF('Primer Details'!C462="","Please enter a sample name for each reaction. ",""))</f>
      </c>
      <c r="X444" s="4" t="e">
        <f>IF(VLOOKUP('Primer Details'!#REF!,Menus!$F$2:$G$53,2,0)="Yes","Yes","")</f>
        <v>#REF!</v>
      </c>
    </row>
    <row r="445" spans="2:24" ht="12.75">
      <c r="B445" s="2">
        <v>445</v>
      </c>
      <c r="J445" s="4" t="e">
        <f>CONCATENATE(,K445,L445,M445,N445,#REF!,O445,,P445,Q445,R445,S445)</f>
        <v>#REF!</v>
      </c>
      <c r="K445" s="7">
        <f>IF('Primer Details'!G463&gt;20000,IF('Primer Details'!B463="BAC","","This read must be perfomed as a BAC Template Type. "),"")</f>
      </c>
      <c r="L445" s="4">
        <f>IF('Primer Details'!D463="Needs Synthesis",IF('Primer Details'!#REF!="","Please enter a sequence for a primer that needs synthesis. ",""),"")</f>
      </c>
      <c r="M445" s="4">
        <f>IF(ISTEXT(X445),"",IF(LEFT('Primer Details'!D463,4)="Free","Please select a primer from the Standard Primer List. ",""))</f>
      </c>
      <c r="N445" s="4">
        <f>IF('Primer Details'!D463="","",IF('Primer Details'!#REF!="",IF('Primer Details'!D463="Premixed","","Please enter a Primer Name. "),""))</f>
      </c>
      <c r="O445" s="4">
        <f>IF(ISBLANK('Primer Details'!C463),"",IF('Primer Details'!B463="","Please enter a Template Type. ",""))</f>
      </c>
      <c r="P445" s="4">
        <f>IF(ISBLANK('Primer Details'!C463),"",IF('Primer Details'!D463="","Please enter Primer Type. ",""))</f>
      </c>
      <c r="Q445" s="4">
        <f>IF(ISBLANK('Primer Details'!C463),"",IF('Primer Details'!E463="","Please enter Product Type. ",""))</f>
      </c>
      <c r="R445" s="4">
        <f>IF('Primer Details'!D463="","",IF('Primer Details'!C463="","Please enter a sample name for each reaction. ",""))</f>
      </c>
      <c r="X445" s="4" t="e">
        <f>IF(VLOOKUP('Primer Details'!#REF!,Menus!$F$2:$G$53,2,0)="Yes","Yes","")</f>
        <v>#REF!</v>
      </c>
    </row>
    <row r="446" spans="2:24" ht="12.75">
      <c r="B446" s="2">
        <v>446</v>
      </c>
      <c r="J446" s="4" t="e">
        <f>CONCATENATE(,K446,L446,M446,N446,#REF!,O446,,P446,Q446,R446,S446)</f>
        <v>#REF!</v>
      </c>
      <c r="K446" s="7">
        <f>IF('Primer Details'!G464&gt;20000,IF('Primer Details'!B464="BAC","","This read must be perfomed as a BAC Template Type. "),"")</f>
      </c>
      <c r="L446" s="4">
        <f>IF('Primer Details'!D464="Needs Synthesis",IF('Primer Details'!#REF!="","Please enter a sequence for a primer that needs synthesis. ",""),"")</f>
      </c>
      <c r="M446" s="4">
        <f>IF(ISTEXT(X446),"",IF(LEFT('Primer Details'!D464,4)="Free","Please select a primer from the Standard Primer List. ",""))</f>
      </c>
      <c r="N446" s="4">
        <f>IF('Primer Details'!D464="","",IF('Primer Details'!#REF!="",IF('Primer Details'!D464="Premixed","","Please enter a Primer Name. "),""))</f>
      </c>
      <c r="O446" s="4">
        <f>IF(ISBLANK('Primer Details'!C464),"",IF('Primer Details'!B464="","Please enter a Template Type. ",""))</f>
      </c>
      <c r="P446" s="4">
        <f>IF(ISBLANK('Primer Details'!C464),"",IF('Primer Details'!D464="","Please enter Primer Type. ",""))</f>
      </c>
      <c r="Q446" s="4">
        <f>IF(ISBLANK('Primer Details'!C464),"",IF('Primer Details'!E464="","Please enter Product Type. ",""))</f>
      </c>
      <c r="R446" s="4">
        <f>IF('Primer Details'!D464="","",IF('Primer Details'!C464="","Please enter a sample name for each reaction. ",""))</f>
      </c>
      <c r="X446" s="4" t="e">
        <f>IF(VLOOKUP('Primer Details'!#REF!,Menus!$F$2:$G$53,2,0)="Yes","Yes","")</f>
        <v>#REF!</v>
      </c>
    </row>
    <row r="447" spans="2:24" ht="12.75">
      <c r="B447" s="2">
        <v>447</v>
      </c>
      <c r="J447" s="4" t="e">
        <f>CONCATENATE(,K447,L447,M447,N447,#REF!,O447,,P447,Q447,R447,S447)</f>
        <v>#REF!</v>
      </c>
      <c r="K447" s="7">
        <f>IF('Primer Details'!G465&gt;20000,IF('Primer Details'!B465="BAC","","This read must be perfomed as a BAC Template Type. "),"")</f>
      </c>
      <c r="L447" s="4">
        <f>IF('Primer Details'!D465="Needs Synthesis",IF('Primer Details'!#REF!="","Please enter a sequence for a primer that needs synthesis. ",""),"")</f>
      </c>
      <c r="M447" s="4">
        <f>IF(ISTEXT(X447),"",IF(LEFT('Primer Details'!D465,4)="Free","Please select a primer from the Standard Primer List. ",""))</f>
      </c>
      <c r="N447" s="4">
        <f>IF('Primer Details'!D465="","",IF('Primer Details'!#REF!="",IF('Primer Details'!D465="Premixed","","Please enter a Primer Name. "),""))</f>
      </c>
      <c r="O447" s="4">
        <f>IF(ISBLANK('Primer Details'!C465),"",IF('Primer Details'!B465="","Please enter a Template Type. ",""))</f>
      </c>
      <c r="P447" s="4">
        <f>IF(ISBLANK('Primer Details'!C465),"",IF('Primer Details'!D465="","Please enter Primer Type. ",""))</f>
      </c>
      <c r="Q447" s="4">
        <f>IF(ISBLANK('Primer Details'!C465),"",IF('Primer Details'!E465="","Please enter Product Type. ",""))</f>
      </c>
      <c r="R447" s="4">
        <f>IF('Primer Details'!D465="","",IF('Primer Details'!C465="","Please enter a sample name for each reaction. ",""))</f>
      </c>
      <c r="X447" s="4" t="e">
        <f>IF(VLOOKUP('Primer Details'!#REF!,Menus!$F$2:$G$53,2,0)="Yes","Yes","")</f>
        <v>#REF!</v>
      </c>
    </row>
    <row r="448" spans="2:24" ht="12.75">
      <c r="B448" s="2">
        <v>448</v>
      </c>
      <c r="J448" s="4" t="e">
        <f>CONCATENATE(,K448,L448,M448,N448,#REF!,O448,,P448,Q448,R448,S448)</f>
        <v>#REF!</v>
      </c>
      <c r="K448" s="7">
        <f>IF('Primer Details'!G466&gt;20000,IF('Primer Details'!B466="BAC","","This read must be perfomed as a BAC Template Type. "),"")</f>
      </c>
      <c r="L448" s="4">
        <f>IF('Primer Details'!D466="Needs Synthesis",IF('Primer Details'!#REF!="","Please enter a sequence for a primer that needs synthesis. ",""),"")</f>
      </c>
      <c r="M448" s="4">
        <f>IF(ISTEXT(X448),"",IF(LEFT('Primer Details'!D466,4)="Free","Please select a primer from the Standard Primer List. ",""))</f>
      </c>
      <c r="N448" s="4">
        <f>IF('Primer Details'!D466="","",IF('Primer Details'!#REF!="",IF('Primer Details'!D466="Premixed","","Please enter a Primer Name. "),""))</f>
      </c>
      <c r="O448" s="4">
        <f>IF(ISBLANK('Primer Details'!C466),"",IF('Primer Details'!B466="","Please enter a Template Type. ",""))</f>
      </c>
      <c r="P448" s="4">
        <f>IF(ISBLANK('Primer Details'!C466),"",IF('Primer Details'!D466="","Please enter Primer Type. ",""))</f>
      </c>
      <c r="Q448" s="4">
        <f>IF(ISBLANK('Primer Details'!C466),"",IF('Primer Details'!E466="","Please enter Product Type. ",""))</f>
      </c>
      <c r="R448" s="4">
        <f>IF('Primer Details'!D466="","",IF('Primer Details'!C466="","Please enter a sample name for each reaction. ",""))</f>
      </c>
      <c r="X448" s="4" t="e">
        <f>IF(VLOOKUP('Primer Details'!#REF!,Menus!$F$2:$G$53,2,0)="Yes","Yes","")</f>
        <v>#REF!</v>
      </c>
    </row>
    <row r="449" spans="2:24" ht="12.75">
      <c r="B449" s="2">
        <v>449</v>
      </c>
      <c r="J449" s="4" t="e">
        <f>CONCATENATE(,K449,L449,M449,N449,#REF!,O449,,P449,Q449,R449,S449)</f>
        <v>#REF!</v>
      </c>
      <c r="K449" s="7">
        <f>IF('Primer Details'!G467&gt;20000,IF('Primer Details'!B467="BAC","","This read must be perfomed as a BAC Template Type. "),"")</f>
      </c>
      <c r="L449" s="4">
        <f>IF('Primer Details'!D467="Needs Synthesis",IF('Primer Details'!#REF!="","Please enter a sequence for a primer that needs synthesis. ",""),"")</f>
      </c>
      <c r="M449" s="4">
        <f>IF(ISTEXT(X449),"",IF(LEFT('Primer Details'!D467,4)="Free","Please select a primer from the Standard Primer List. ",""))</f>
      </c>
      <c r="N449" s="4">
        <f>IF('Primer Details'!D467="","",IF('Primer Details'!#REF!="",IF('Primer Details'!D467="Premixed","","Please enter a Primer Name. "),""))</f>
      </c>
      <c r="O449" s="4">
        <f>IF(ISBLANK('Primer Details'!C467),"",IF('Primer Details'!B467="","Please enter a Template Type. ",""))</f>
      </c>
      <c r="P449" s="4">
        <f>IF(ISBLANK('Primer Details'!C467),"",IF('Primer Details'!D467="","Please enter Primer Type. ",""))</f>
      </c>
      <c r="Q449" s="4">
        <f>IF(ISBLANK('Primer Details'!C467),"",IF('Primer Details'!E467="","Please enter Product Type. ",""))</f>
      </c>
      <c r="R449" s="4">
        <f>IF('Primer Details'!D467="","",IF('Primer Details'!C467="","Please enter a sample name for each reaction. ",""))</f>
      </c>
      <c r="X449" s="4" t="e">
        <f>IF(VLOOKUP('Primer Details'!#REF!,Menus!$F$2:$G$53,2,0)="Yes","Yes","")</f>
        <v>#REF!</v>
      </c>
    </row>
    <row r="450" spans="2:24" ht="12.75">
      <c r="B450" s="2">
        <v>450</v>
      </c>
      <c r="J450" s="4" t="e">
        <f>CONCATENATE(,K450,L450,M450,N450,#REF!,O450,,P450,Q450,R450,S450)</f>
        <v>#REF!</v>
      </c>
      <c r="K450" s="7">
        <f>IF('Primer Details'!G468&gt;20000,IF('Primer Details'!B468="BAC","","This read must be perfomed as a BAC Template Type. "),"")</f>
      </c>
      <c r="L450" s="4">
        <f>IF('Primer Details'!D468="Needs Synthesis",IF('Primer Details'!#REF!="","Please enter a sequence for a primer that needs synthesis. ",""),"")</f>
      </c>
      <c r="M450" s="4">
        <f>IF(ISTEXT(X450),"",IF(LEFT('Primer Details'!D468,4)="Free","Please select a primer from the Standard Primer List. ",""))</f>
      </c>
      <c r="N450" s="4">
        <f>IF('Primer Details'!D468="","",IF('Primer Details'!#REF!="",IF('Primer Details'!D468="Premixed","","Please enter a Primer Name. "),""))</f>
      </c>
      <c r="O450" s="4">
        <f>IF(ISBLANK('Primer Details'!C468),"",IF('Primer Details'!B468="","Please enter a Template Type. ",""))</f>
      </c>
      <c r="P450" s="4">
        <f>IF(ISBLANK('Primer Details'!C468),"",IF('Primer Details'!D468="","Please enter Primer Type. ",""))</f>
      </c>
      <c r="Q450" s="4">
        <f>IF(ISBLANK('Primer Details'!C468),"",IF('Primer Details'!E468="","Please enter Product Type. ",""))</f>
      </c>
      <c r="R450" s="4">
        <f>IF('Primer Details'!D468="","",IF('Primer Details'!C468="","Please enter a sample name for each reaction. ",""))</f>
      </c>
      <c r="X450" s="4" t="e">
        <f>IF(VLOOKUP('Primer Details'!#REF!,Menus!$F$2:$G$53,2,0)="Yes","Yes","")</f>
        <v>#REF!</v>
      </c>
    </row>
    <row r="451" spans="2:24" ht="12.75">
      <c r="B451" s="2">
        <v>451</v>
      </c>
      <c r="J451" s="4" t="e">
        <f>CONCATENATE(,K451,L451,M451,N451,#REF!,O451,,P451,Q451,R451,S451)</f>
        <v>#REF!</v>
      </c>
      <c r="K451" s="7">
        <f>IF('Primer Details'!G469&gt;20000,IF('Primer Details'!B469="BAC","","This read must be perfomed as a BAC Template Type. "),"")</f>
      </c>
      <c r="L451" s="4">
        <f>IF('Primer Details'!D469="Needs Synthesis",IF('Primer Details'!#REF!="","Please enter a sequence for a primer that needs synthesis. ",""),"")</f>
      </c>
      <c r="M451" s="4">
        <f>IF(ISTEXT(X451),"",IF(LEFT('Primer Details'!D469,4)="Free","Please select a primer from the Standard Primer List. ",""))</f>
      </c>
      <c r="N451" s="4">
        <f>IF('Primer Details'!D469="","",IF('Primer Details'!#REF!="",IF('Primer Details'!D469="Premixed","","Please enter a Primer Name. "),""))</f>
      </c>
      <c r="O451" s="4">
        <f>IF(ISBLANK('Primer Details'!C469),"",IF('Primer Details'!B469="","Please enter a Template Type. ",""))</f>
      </c>
      <c r="P451" s="4">
        <f>IF(ISBLANK('Primer Details'!C469),"",IF('Primer Details'!D469="","Please enter Primer Type. ",""))</f>
      </c>
      <c r="Q451" s="4">
        <f>IF(ISBLANK('Primer Details'!C469),"",IF('Primer Details'!E469="","Please enter Product Type. ",""))</f>
      </c>
      <c r="R451" s="4">
        <f>IF('Primer Details'!D469="","",IF('Primer Details'!C469="","Please enter a sample name for each reaction. ",""))</f>
      </c>
      <c r="X451" s="4" t="e">
        <f>IF(VLOOKUP('Primer Details'!#REF!,Menus!$F$2:$G$53,2,0)="Yes","Yes","")</f>
        <v>#REF!</v>
      </c>
    </row>
    <row r="452" spans="2:24" ht="12.75">
      <c r="B452" s="2">
        <v>452</v>
      </c>
      <c r="J452" s="4" t="e">
        <f>CONCATENATE(,K452,L452,M452,N452,#REF!,O452,,P452,Q452,R452,S452)</f>
        <v>#REF!</v>
      </c>
      <c r="K452" s="7">
        <f>IF('Primer Details'!G470&gt;20000,IF('Primer Details'!B470="BAC","","This read must be perfomed as a BAC Template Type. "),"")</f>
      </c>
      <c r="L452" s="4">
        <f>IF('Primer Details'!D470="Needs Synthesis",IF('Primer Details'!#REF!="","Please enter a sequence for a primer that needs synthesis. ",""),"")</f>
      </c>
      <c r="M452" s="4">
        <f>IF(ISTEXT(X452),"",IF(LEFT('Primer Details'!D470,4)="Free","Please select a primer from the Standard Primer List. ",""))</f>
      </c>
      <c r="N452" s="4">
        <f>IF('Primer Details'!D470="","",IF('Primer Details'!#REF!="",IF('Primer Details'!D470="Premixed","","Please enter a Primer Name. "),""))</f>
      </c>
      <c r="O452" s="4">
        <f>IF(ISBLANK('Primer Details'!C470),"",IF('Primer Details'!B470="","Please enter a Template Type. ",""))</f>
      </c>
      <c r="P452" s="4">
        <f>IF(ISBLANK('Primer Details'!C470),"",IF('Primer Details'!D470="","Please enter Primer Type. ",""))</f>
      </c>
      <c r="Q452" s="4">
        <f>IF(ISBLANK('Primer Details'!C470),"",IF('Primer Details'!E470="","Please enter Product Type. ",""))</f>
      </c>
      <c r="R452" s="4">
        <f>IF('Primer Details'!D470="","",IF('Primer Details'!C470="","Please enter a sample name for each reaction. ",""))</f>
      </c>
      <c r="X452" s="4" t="e">
        <f>IF(VLOOKUP('Primer Details'!#REF!,Menus!$F$2:$G$53,2,0)="Yes","Yes","")</f>
        <v>#REF!</v>
      </c>
    </row>
    <row r="453" spans="2:24" ht="12.75">
      <c r="B453" s="2">
        <v>453</v>
      </c>
      <c r="J453" s="4" t="e">
        <f>CONCATENATE(,K453,L453,M453,N453,#REF!,O453,,P453,Q453,R453,S453)</f>
        <v>#REF!</v>
      </c>
      <c r="K453" s="7">
        <f>IF('Primer Details'!G471&gt;20000,IF('Primer Details'!B471="BAC","","This read must be perfomed as a BAC Template Type. "),"")</f>
      </c>
      <c r="L453" s="4">
        <f>IF('Primer Details'!D471="Needs Synthesis",IF('Primer Details'!#REF!="","Please enter a sequence for a primer that needs synthesis. ",""),"")</f>
      </c>
      <c r="M453" s="4">
        <f>IF(ISTEXT(X453),"",IF(LEFT('Primer Details'!D471,4)="Free","Please select a primer from the Standard Primer List. ",""))</f>
      </c>
      <c r="N453" s="4">
        <f>IF('Primer Details'!D471="","",IF('Primer Details'!#REF!="",IF('Primer Details'!D471="Premixed","","Please enter a Primer Name. "),""))</f>
      </c>
      <c r="O453" s="4">
        <f>IF(ISBLANK('Primer Details'!C471),"",IF('Primer Details'!B471="","Please enter a Template Type. ",""))</f>
      </c>
      <c r="P453" s="4">
        <f>IF(ISBLANK('Primer Details'!C471),"",IF('Primer Details'!D471="","Please enter Primer Type. ",""))</f>
      </c>
      <c r="Q453" s="4">
        <f>IF(ISBLANK('Primer Details'!C471),"",IF('Primer Details'!E471="","Please enter Product Type. ",""))</f>
      </c>
      <c r="R453" s="4">
        <f>IF('Primer Details'!D471="","",IF('Primer Details'!C471="","Please enter a sample name for each reaction. ",""))</f>
      </c>
      <c r="X453" s="4" t="e">
        <f>IF(VLOOKUP('Primer Details'!#REF!,Menus!$F$2:$G$53,2,0)="Yes","Yes","")</f>
        <v>#REF!</v>
      </c>
    </row>
    <row r="454" spans="2:24" ht="12.75">
      <c r="B454" s="2">
        <v>454</v>
      </c>
      <c r="J454" s="4" t="e">
        <f>CONCATENATE(,K454,L454,M454,N454,#REF!,O454,,P454,Q454,R454,S454)</f>
        <v>#REF!</v>
      </c>
      <c r="K454" s="7">
        <f>IF('Primer Details'!G472&gt;20000,IF('Primer Details'!B472="BAC","","This read must be perfomed as a BAC Template Type. "),"")</f>
      </c>
      <c r="L454" s="4">
        <f>IF('Primer Details'!D472="Needs Synthesis",IF('Primer Details'!#REF!="","Please enter a sequence for a primer that needs synthesis. ",""),"")</f>
      </c>
      <c r="M454" s="4">
        <f>IF(ISTEXT(X454),"",IF(LEFT('Primer Details'!D472,4)="Free","Please select a primer from the Standard Primer List. ",""))</f>
      </c>
      <c r="N454" s="4">
        <f>IF('Primer Details'!D472="","",IF('Primer Details'!#REF!="",IF('Primer Details'!D472="Premixed","","Please enter a Primer Name. "),""))</f>
      </c>
      <c r="O454" s="4">
        <f>IF(ISBLANK('Primer Details'!C472),"",IF('Primer Details'!B472="","Please enter a Template Type. ",""))</f>
      </c>
      <c r="P454" s="4">
        <f>IF(ISBLANK('Primer Details'!C472),"",IF('Primer Details'!D472="","Please enter Primer Type. ",""))</f>
      </c>
      <c r="Q454" s="4">
        <f>IF(ISBLANK('Primer Details'!C472),"",IF('Primer Details'!E472="","Please enter Product Type. ",""))</f>
      </c>
      <c r="R454" s="4">
        <f>IF('Primer Details'!D472="","",IF('Primer Details'!C472="","Please enter a sample name for each reaction. ",""))</f>
      </c>
      <c r="X454" s="4" t="e">
        <f>IF(VLOOKUP('Primer Details'!#REF!,Menus!$F$2:$G$53,2,0)="Yes","Yes","")</f>
        <v>#REF!</v>
      </c>
    </row>
    <row r="455" spans="2:24" ht="12.75">
      <c r="B455" s="2">
        <v>455</v>
      </c>
      <c r="J455" s="4" t="e">
        <f>CONCATENATE(,K455,L455,M455,N455,#REF!,O455,,P455,Q455,R455,S455)</f>
        <v>#REF!</v>
      </c>
      <c r="K455" s="7">
        <f>IF('Primer Details'!G473&gt;20000,IF('Primer Details'!B473="BAC","","This read must be perfomed as a BAC Template Type. "),"")</f>
      </c>
      <c r="L455" s="4">
        <f>IF('Primer Details'!D473="Needs Synthesis",IF('Primer Details'!#REF!="","Please enter a sequence for a primer that needs synthesis. ",""),"")</f>
      </c>
      <c r="M455" s="4">
        <f>IF(ISTEXT(X455),"",IF(LEFT('Primer Details'!D473,4)="Free","Please select a primer from the Standard Primer List. ",""))</f>
      </c>
      <c r="N455" s="4">
        <f>IF('Primer Details'!D473="","",IF('Primer Details'!#REF!="",IF('Primer Details'!D473="Premixed","","Please enter a Primer Name. "),""))</f>
      </c>
      <c r="O455" s="4">
        <f>IF(ISBLANK('Primer Details'!C473),"",IF('Primer Details'!B473="","Please enter a Template Type. ",""))</f>
      </c>
      <c r="P455" s="4">
        <f>IF(ISBLANK('Primer Details'!C473),"",IF('Primer Details'!D473="","Please enter Primer Type. ",""))</f>
      </c>
      <c r="Q455" s="4">
        <f>IF(ISBLANK('Primer Details'!C473),"",IF('Primer Details'!E473="","Please enter Product Type. ",""))</f>
      </c>
      <c r="R455" s="4">
        <f>IF('Primer Details'!D473="","",IF('Primer Details'!C473="","Please enter a sample name for each reaction. ",""))</f>
      </c>
      <c r="X455" s="4" t="e">
        <f>IF(VLOOKUP('Primer Details'!#REF!,Menus!$F$2:$G$53,2,0)="Yes","Yes","")</f>
        <v>#REF!</v>
      </c>
    </row>
    <row r="456" spans="2:24" ht="12.75">
      <c r="B456" s="2">
        <v>456</v>
      </c>
      <c r="J456" s="4" t="e">
        <f>CONCATENATE(,K456,L456,M456,N456,#REF!,O456,,P456,Q456,R456,S456)</f>
        <v>#REF!</v>
      </c>
      <c r="K456" s="7">
        <f>IF('Primer Details'!G474&gt;20000,IF('Primer Details'!B474="BAC","","This read must be perfomed as a BAC Template Type. "),"")</f>
      </c>
      <c r="L456" s="4">
        <f>IF('Primer Details'!D474="Needs Synthesis",IF('Primer Details'!#REF!="","Please enter a sequence for a primer that needs synthesis. ",""),"")</f>
      </c>
      <c r="M456" s="4">
        <f>IF(ISTEXT(X456),"",IF(LEFT('Primer Details'!D474,4)="Free","Please select a primer from the Standard Primer List. ",""))</f>
      </c>
      <c r="N456" s="4">
        <f>IF('Primer Details'!D474="","",IF('Primer Details'!#REF!="",IF('Primer Details'!D474="Premixed","","Please enter a Primer Name. "),""))</f>
      </c>
      <c r="O456" s="4">
        <f>IF(ISBLANK('Primer Details'!C474),"",IF('Primer Details'!B474="","Please enter a Template Type. ",""))</f>
      </c>
      <c r="P456" s="4">
        <f>IF(ISBLANK('Primer Details'!C474),"",IF('Primer Details'!D474="","Please enter Primer Type. ",""))</f>
      </c>
      <c r="Q456" s="4">
        <f>IF(ISBLANK('Primer Details'!C474),"",IF('Primer Details'!E474="","Please enter Product Type. ",""))</f>
      </c>
      <c r="R456" s="4">
        <f>IF('Primer Details'!D474="","",IF('Primer Details'!C474="","Please enter a sample name for each reaction. ",""))</f>
      </c>
      <c r="X456" s="4" t="e">
        <f>IF(VLOOKUP('Primer Details'!#REF!,Menus!$F$2:$G$53,2,0)="Yes","Yes","")</f>
        <v>#REF!</v>
      </c>
    </row>
    <row r="457" spans="2:24" ht="12.75">
      <c r="B457" s="2">
        <v>457</v>
      </c>
      <c r="J457" s="4" t="e">
        <f>CONCATENATE(,K457,L457,M457,N457,#REF!,O457,,P457,Q457,R457,S457)</f>
        <v>#REF!</v>
      </c>
      <c r="K457" s="7">
        <f>IF('Primer Details'!G475&gt;20000,IF('Primer Details'!B475="BAC","","This read must be perfomed as a BAC Template Type. "),"")</f>
      </c>
      <c r="L457" s="4">
        <f>IF('Primer Details'!D475="Needs Synthesis",IF('Primer Details'!#REF!="","Please enter a sequence for a primer that needs synthesis. ",""),"")</f>
      </c>
      <c r="M457" s="4">
        <f>IF(ISTEXT(X457),"",IF(LEFT('Primer Details'!D475,4)="Free","Please select a primer from the Standard Primer List. ",""))</f>
      </c>
      <c r="N457" s="4">
        <f>IF('Primer Details'!D475="","",IF('Primer Details'!#REF!="",IF('Primer Details'!D475="Premixed","","Please enter a Primer Name. "),""))</f>
      </c>
      <c r="O457" s="4">
        <f>IF(ISBLANK('Primer Details'!C475),"",IF('Primer Details'!B475="","Please enter a Template Type. ",""))</f>
      </c>
      <c r="P457" s="4">
        <f>IF(ISBLANK('Primer Details'!C475),"",IF('Primer Details'!D475="","Please enter Primer Type. ",""))</f>
      </c>
      <c r="Q457" s="4">
        <f>IF(ISBLANK('Primer Details'!C475),"",IF('Primer Details'!E475="","Please enter Product Type. ",""))</f>
      </c>
      <c r="R457" s="4">
        <f>IF('Primer Details'!D475="","",IF('Primer Details'!C475="","Please enter a sample name for each reaction. ",""))</f>
      </c>
      <c r="X457" s="4" t="e">
        <f>IF(VLOOKUP('Primer Details'!#REF!,Menus!$F$2:$G$53,2,0)="Yes","Yes","")</f>
        <v>#REF!</v>
      </c>
    </row>
    <row r="458" spans="2:24" ht="12.75">
      <c r="B458" s="2">
        <v>458</v>
      </c>
      <c r="J458" s="4" t="e">
        <f>CONCATENATE(,K458,L458,M458,N458,#REF!,O458,,P458,Q458,R458,S458)</f>
        <v>#REF!</v>
      </c>
      <c r="K458" s="7">
        <f>IF('Primer Details'!G476&gt;20000,IF('Primer Details'!B476="BAC","","This read must be perfomed as a BAC Template Type. "),"")</f>
      </c>
      <c r="L458" s="4">
        <f>IF('Primer Details'!D476="Needs Synthesis",IF('Primer Details'!#REF!="","Please enter a sequence for a primer that needs synthesis. ",""),"")</f>
      </c>
      <c r="M458" s="4">
        <f>IF(ISTEXT(X458),"",IF(LEFT('Primer Details'!D476,4)="Free","Please select a primer from the Standard Primer List. ",""))</f>
      </c>
      <c r="N458" s="4">
        <f>IF('Primer Details'!D476="","",IF('Primer Details'!#REF!="",IF('Primer Details'!D476="Premixed","","Please enter a Primer Name. "),""))</f>
      </c>
      <c r="O458" s="4">
        <f>IF(ISBLANK('Primer Details'!C476),"",IF('Primer Details'!B476="","Please enter a Template Type. ",""))</f>
      </c>
      <c r="P458" s="4">
        <f>IF(ISBLANK('Primer Details'!C476),"",IF('Primer Details'!D476="","Please enter Primer Type. ",""))</f>
      </c>
      <c r="Q458" s="4">
        <f>IF(ISBLANK('Primer Details'!C476),"",IF('Primer Details'!E476="","Please enter Product Type. ",""))</f>
      </c>
      <c r="R458" s="4">
        <f>IF('Primer Details'!D476="","",IF('Primer Details'!C476="","Please enter a sample name for each reaction. ",""))</f>
      </c>
      <c r="X458" s="4" t="e">
        <f>IF(VLOOKUP('Primer Details'!#REF!,Menus!$F$2:$G$53,2,0)="Yes","Yes","")</f>
        <v>#REF!</v>
      </c>
    </row>
    <row r="459" spans="2:24" ht="12.75">
      <c r="B459" s="2">
        <v>459</v>
      </c>
      <c r="J459" s="4" t="e">
        <f>CONCATENATE(,K459,L459,M459,N459,#REF!,O459,,P459,Q459,R459,S459)</f>
        <v>#REF!</v>
      </c>
      <c r="K459" s="7">
        <f>IF('Primer Details'!G477&gt;20000,IF('Primer Details'!B477="BAC","","This read must be perfomed as a BAC Template Type. "),"")</f>
      </c>
      <c r="L459" s="4">
        <f>IF('Primer Details'!D477="Needs Synthesis",IF('Primer Details'!#REF!="","Please enter a sequence for a primer that needs synthesis. ",""),"")</f>
      </c>
      <c r="M459" s="4">
        <f>IF(ISTEXT(X459),"",IF(LEFT('Primer Details'!D477,4)="Free","Please select a primer from the Standard Primer List. ",""))</f>
      </c>
      <c r="N459" s="4">
        <f>IF('Primer Details'!D477="","",IF('Primer Details'!#REF!="",IF('Primer Details'!D477="Premixed","","Please enter a Primer Name. "),""))</f>
      </c>
      <c r="O459" s="4">
        <f>IF(ISBLANK('Primer Details'!C477),"",IF('Primer Details'!B477="","Please enter a Template Type. ",""))</f>
      </c>
      <c r="P459" s="4">
        <f>IF(ISBLANK('Primer Details'!C477),"",IF('Primer Details'!D477="","Please enter Primer Type. ",""))</f>
      </c>
      <c r="Q459" s="4">
        <f>IF(ISBLANK('Primer Details'!C477),"",IF('Primer Details'!E477="","Please enter Product Type. ",""))</f>
      </c>
      <c r="R459" s="4">
        <f>IF('Primer Details'!D477="","",IF('Primer Details'!C477="","Please enter a sample name for each reaction. ",""))</f>
      </c>
      <c r="X459" s="4" t="e">
        <f>IF(VLOOKUP('Primer Details'!#REF!,Menus!$F$2:$G$53,2,0)="Yes","Yes","")</f>
        <v>#REF!</v>
      </c>
    </row>
    <row r="460" spans="2:24" ht="12.75">
      <c r="B460" s="2">
        <v>460</v>
      </c>
      <c r="J460" s="4" t="e">
        <f>CONCATENATE(,K460,L460,M460,N460,#REF!,O460,,P460,Q460,R460,S460)</f>
        <v>#REF!</v>
      </c>
      <c r="K460" s="7">
        <f>IF('Primer Details'!G478&gt;20000,IF('Primer Details'!B478="BAC","","This read must be perfomed as a BAC Template Type. "),"")</f>
      </c>
      <c r="L460" s="4">
        <f>IF('Primer Details'!D478="Needs Synthesis",IF('Primer Details'!#REF!="","Please enter a sequence for a primer that needs synthesis. ",""),"")</f>
      </c>
      <c r="M460" s="4">
        <f>IF(ISTEXT(X460),"",IF(LEFT('Primer Details'!D478,4)="Free","Please select a primer from the Standard Primer List. ",""))</f>
      </c>
      <c r="N460" s="4">
        <f>IF('Primer Details'!D478="","",IF('Primer Details'!#REF!="",IF('Primer Details'!D478="Premixed","","Please enter a Primer Name. "),""))</f>
      </c>
      <c r="O460" s="4">
        <f>IF(ISBLANK('Primer Details'!C478),"",IF('Primer Details'!B478="","Please enter a Template Type. ",""))</f>
      </c>
      <c r="P460" s="4">
        <f>IF(ISBLANK('Primer Details'!C478),"",IF('Primer Details'!D478="","Please enter Primer Type. ",""))</f>
      </c>
      <c r="Q460" s="4">
        <f>IF(ISBLANK('Primer Details'!C478),"",IF('Primer Details'!E478="","Please enter Product Type. ",""))</f>
      </c>
      <c r="R460" s="4">
        <f>IF('Primer Details'!D478="","",IF('Primer Details'!C478="","Please enter a sample name for each reaction. ",""))</f>
      </c>
      <c r="X460" s="4" t="e">
        <f>IF(VLOOKUP('Primer Details'!#REF!,Menus!$F$2:$G$53,2,0)="Yes","Yes","")</f>
        <v>#REF!</v>
      </c>
    </row>
    <row r="461" spans="2:24" ht="12.75">
      <c r="B461" s="2">
        <v>461</v>
      </c>
      <c r="J461" s="4" t="e">
        <f>CONCATENATE(,K461,L461,M461,N461,#REF!,O461,,P461,Q461,R461,S461)</f>
        <v>#REF!</v>
      </c>
      <c r="K461" s="7">
        <f>IF('Primer Details'!G479&gt;20000,IF('Primer Details'!B479="BAC","","This read must be perfomed as a BAC Template Type. "),"")</f>
      </c>
      <c r="L461" s="4">
        <f>IF('Primer Details'!D479="Needs Synthesis",IF('Primer Details'!#REF!="","Please enter a sequence for a primer that needs synthesis. ",""),"")</f>
      </c>
      <c r="M461" s="4">
        <f>IF(ISTEXT(X461),"",IF(LEFT('Primer Details'!D479,4)="Free","Please select a primer from the Standard Primer List. ",""))</f>
      </c>
      <c r="N461" s="4">
        <f>IF('Primer Details'!D479="","",IF('Primer Details'!#REF!="",IF('Primer Details'!D479="Premixed","","Please enter a Primer Name. "),""))</f>
      </c>
      <c r="O461" s="4">
        <f>IF(ISBLANK('Primer Details'!C479),"",IF('Primer Details'!B479="","Please enter a Template Type. ",""))</f>
      </c>
      <c r="P461" s="4">
        <f>IF(ISBLANK('Primer Details'!C479),"",IF('Primer Details'!D479="","Please enter Primer Type. ",""))</f>
      </c>
      <c r="Q461" s="4">
        <f>IF(ISBLANK('Primer Details'!C479),"",IF('Primer Details'!E479="","Please enter Product Type. ",""))</f>
      </c>
      <c r="R461" s="4">
        <f>IF('Primer Details'!D479="","",IF('Primer Details'!C479="","Please enter a sample name for each reaction. ",""))</f>
      </c>
      <c r="X461" s="4" t="e">
        <f>IF(VLOOKUP('Primer Details'!#REF!,Menus!$F$2:$G$53,2,0)="Yes","Yes","")</f>
        <v>#REF!</v>
      </c>
    </row>
    <row r="462" spans="2:24" ht="12.75">
      <c r="B462" s="2">
        <v>462</v>
      </c>
      <c r="J462" s="4" t="e">
        <f>CONCATENATE(,K462,L462,M462,N462,#REF!,O462,,P462,Q462,R462,S462)</f>
        <v>#REF!</v>
      </c>
      <c r="K462" s="7">
        <f>IF('Primer Details'!G480&gt;20000,IF('Primer Details'!B480="BAC","","This read must be perfomed as a BAC Template Type. "),"")</f>
      </c>
      <c r="L462" s="4">
        <f>IF('Primer Details'!D480="Needs Synthesis",IF('Primer Details'!#REF!="","Please enter a sequence for a primer that needs synthesis. ",""),"")</f>
      </c>
      <c r="M462" s="4">
        <f>IF(ISTEXT(X462),"",IF(LEFT('Primer Details'!D480,4)="Free","Please select a primer from the Standard Primer List. ",""))</f>
      </c>
      <c r="N462" s="4">
        <f>IF('Primer Details'!D480="","",IF('Primer Details'!#REF!="",IF('Primer Details'!D480="Premixed","","Please enter a Primer Name. "),""))</f>
      </c>
      <c r="O462" s="4">
        <f>IF(ISBLANK('Primer Details'!C480),"",IF('Primer Details'!B480="","Please enter a Template Type. ",""))</f>
      </c>
      <c r="P462" s="4">
        <f>IF(ISBLANK('Primer Details'!C480),"",IF('Primer Details'!D480="","Please enter Primer Type. ",""))</f>
      </c>
      <c r="Q462" s="4">
        <f>IF(ISBLANK('Primer Details'!C480),"",IF('Primer Details'!E480="","Please enter Product Type. ",""))</f>
      </c>
      <c r="R462" s="4">
        <f>IF('Primer Details'!D480="","",IF('Primer Details'!C480="","Please enter a sample name for each reaction. ",""))</f>
      </c>
      <c r="X462" s="4" t="e">
        <f>IF(VLOOKUP('Primer Details'!#REF!,Menus!$F$2:$G$53,2,0)="Yes","Yes","")</f>
        <v>#REF!</v>
      </c>
    </row>
    <row r="463" spans="2:24" ht="12.75">
      <c r="B463" s="2">
        <v>463</v>
      </c>
      <c r="J463" s="4" t="e">
        <f>CONCATENATE(,K463,L463,M463,N463,#REF!,O463,,P463,Q463,R463,S463)</f>
        <v>#REF!</v>
      </c>
      <c r="K463" s="7">
        <f>IF('Primer Details'!G481&gt;20000,IF('Primer Details'!B481="BAC","","This read must be perfomed as a BAC Template Type. "),"")</f>
      </c>
      <c r="L463" s="4">
        <f>IF('Primer Details'!D481="Needs Synthesis",IF('Primer Details'!#REF!="","Please enter a sequence for a primer that needs synthesis. ",""),"")</f>
      </c>
      <c r="M463" s="4">
        <f>IF(ISTEXT(X463),"",IF(LEFT('Primer Details'!D481,4)="Free","Please select a primer from the Standard Primer List. ",""))</f>
      </c>
      <c r="N463" s="4">
        <f>IF('Primer Details'!D481="","",IF('Primer Details'!#REF!="",IF('Primer Details'!D481="Premixed","","Please enter a Primer Name. "),""))</f>
      </c>
      <c r="O463" s="4">
        <f>IF(ISBLANK('Primer Details'!C481),"",IF('Primer Details'!B481="","Please enter a Template Type. ",""))</f>
      </c>
      <c r="P463" s="4">
        <f>IF(ISBLANK('Primer Details'!C481),"",IF('Primer Details'!D481="","Please enter Primer Type. ",""))</f>
      </c>
      <c r="Q463" s="4">
        <f>IF(ISBLANK('Primer Details'!C481),"",IF('Primer Details'!E481="","Please enter Product Type. ",""))</f>
      </c>
      <c r="R463" s="4">
        <f>IF('Primer Details'!D481="","",IF('Primer Details'!C481="","Please enter a sample name for each reaction. ",""))</f>
      </c>
      <c r="X463" s="4" t="e">
        <f>IF(VLOOKUP('Primer Details'!#REF!,Menus!$F$2:$G$53,2,0)="Yes","Yes","")</f>
        <v>#REF!</v>
      </c>
    </row>
    <row r="464" spans="2:24" ht="12.75">
      <c r="B464" s="2">
        <v>464</v>
      </c>
      <c r="J464" s="4" t="e">
        <f>CONCATENATE(,K464,L464,M464,N464,#REF!,O464,,P464,Q464,R464,S464)</f>
        <v>#REF!</v>
      </c>
      <c r="K464" s="7">
        <f>IF('Primer Details'!G482&gt;20000,IF('Primer Details'!B482="BAC","","This read must be perfomed as a BAC Template Type. "),"")</f>
      </c>
      <c r="L464" s="4">
        <f>IF('Primer Details'!D482="Needs Synthesis",IF('Primer Details'!#REF!="","Please enter a sequence for a primer that needs synthesis. ",""),"")</f>
      </c>
      <c r="M464" s="4">
        <f>IF(ISTEXT(X464),"",IF(LEFT('Primer Details'!D482,4)="Free","Please select a primer from the Standard Primer List. ",""))</f>
      </c>
      <c r="N464" s="4">
        <f>IF('Primer Details'!D482="","",IF('Primer Details'!#REF!="",IF('Primer Details'!D482="Premixed","","Please enter a Primer Name. "),""))</f>
      </c>
      <c r="O464" s="4">
        <f>IF(ISBLANK('Primer Details'!C482),"",IF('Primer Details'!B482="","Please enter a Template Type. ",""))</f>
      </c>
      <c r="P464" s="4">
        <f>IF(ISBLANK('Primer Details'!C482),"",IF('Primer Details'!D482="","Please enter Primer Type. ",""))</f>
      </c>
      <c r="Q464" s="4">
        <f>IF(ISBLANK('Primer Details'!C482),"",IF('Primer Details'!E482="","Please enter Product Type. ",""))</f>
      </c>
      <c r="R464" s="4">
        <f>IF('Primer Details'!D482="","",IF('Primer Details'!C482="","Please enter a sample name for each reaction. ",""))</f>
      </c>
      <c r="X464" s="4" t="e">
        <f>IF(VLOOKUP('Primer Details'!#REF!,Menus!$F$2:$G$53,2,0)="Yes","Yes","")</f>
        <v>#REF!</v>
      </c>
    </row>
    <row r="465" spans="2:24" ht="12.75">
      <c r="B465" s="2">
        <v>465</v>
      </c>
      <c r="J465" s="4" t="e">
        <f>CONCATENATE(,K465,L465,M465,N465,#REF!,O465,,P465,Q465,R465,S465)</f>
        <v>#REF!</v>
      </c>
      <c r="K465" s="7">
        <f>IF('Primer Details'!G483&gt;20000,IF('Primer Details'!B483="BAC","","This read must be perfomed as a BAC Template Type. "),"")</f>
      </c>
      <c r="L465" s="4">
        <f>IF('Primer Details'!D483="Needs Synthesis",IF('Primer Details'!#REF!="","Please enter a sequence for a primer that needs synthesis. ",""),"")</f>
      </c>
      <c r="M465" s="4">
        <f>IF(ISTEXT(X465),"",IF(LEFT('Primer Details'!D483,4)="Free","Please select a primer from the Standard Primer List. ",""))</f>
      </c>
      <c r="N465" s="4">
        <f>IF('Primer Details'!D483="","",IF('Primer Details'!#REF!="",IF('Primer Details'!D483="Premixed","","Please enter a Primer Name. "),""))</f>
      </c>
      <c r="O465" s="4">
        <f>IF(ISBLANK('Primer Details'!C483),"",IF('Primer Details'!B483="","Please enter a Template Type. ",""))</f>
      </c>
      <c r="P465" s="4">
        <f>IF(ISBLANK('Primer Details'!C483),"",IF('Primer Details'!D483="","Please enter Primer Type. ",""))</f>
      </c>
      <c r="Q465" s="4">
        <f>IF(ISBLANK('Primer Details'!C483),"",IF('Primer Details'!E483="","Please enter Product Type. ",""))</f>
      </c>
      <c r="R465" s="4">
        <f>IF('Primer Details'!D483="","",IF('Primer Details'!C483="","Please enter a sample name for each reaction. ",""))</f>
      </c>
      <c r="X465" s="4" t="e">
        <f>IF(VLOOKUP('Primer Details'!#REF!,Menus!$F$2:$G$53,2,0)="Yes","Yes","")</f>
        <v>#REF!</v>
      </c>
    </row>
    <row r="466" spans="2:24" ht="12.75">
      <c r="B466" s="2">
        <v>466</v>
      </c>
      <c r="J466" s="4" t="e">
        <f>CONCATENATE(,K466,L466,M466,N466,#REF!,O466,,P466,Q466,R466,S466)</f>
        <v>#REF!</v>
      </c>
      <c r="K466" s="7">
        <f>IF('Primer Details'!G484&gt;20000,IF('Primer Details'!B484="BAC","","This read must be perfomed as a BAC Template Type. "),"")</f>
      </c>
      <c r="L466" s="4">
        <f>IF('Primer Details'!D484="Needs Synthesis",IF('Primer Details'!#REF!="","Please enter a sequence for a primer that needs synthesis. ",""),"")</f>
      </c>
      <c r="M466" s="4">
        <f>IF(ISTEXT(X466),"",IF(LEFT('Primer Details'!D484,4)="Free","Please select a primer from the Standard Primer List. ",""))</f>
      </c>
      <c r="N466" s="4">
        <f>IF('Primer Details'!D484="","",IF('Primer Details'!#REF!="",IF('Primer Details'!D484="Premixed","","Please enter a Primer Name. "),""))</f>
      </c>
      <c r="O466" s="4">
        <f>IF(ISBLANK('Primer Details'!C484),"",IF('Primer Details'!B484="","Please enter a Template Type. ",""))</f>
      </c>
      <c r="P466" s="4">
        <f>IF(ISBLANK('Primer Details'!C484),"",IF('Primer Details'!D484="","Please enter Primer Type. ",""))</f>
      </c>
      <c r="Q466" s="4">
        <f>IF(ISBLANK('Primer Details'!C484),"",IF('Primer Details'!E484="","Please enter Product Type. ",""))</f>
      </c>
      <c r="R466" s="4">
        <f>IF('Primer Details'!D484="","",IF('Primer Details'!C484="","Please enter a sample name for each reaction. ",""))</f>
      </c>
      <c r="X466" s="4" t="e">
        <f>IF(VLOOKUP('Primer Details'!#REF!,Menus!$F$2:$G$53,2,0)="Yes","Yes","")</f>
        <v>#REF!</v>
      </c>
    </row>
    <row r="467" spans="2:24" ht="12.75">
      <c r="B467" s="2">
        <v>467</v>
      </c>
      <c r="J467" s="4" t="e">
        <f>CONCATENATE(,K467,L467,M467,N467,#REF!,O467,,P467,Q467,R467,S467)</f>
        <v>#REF!</v>
      </c>
      <c r="K467" s="7">
        <f>IF('Primer Details'!G485&gt;20000,IF('Primer Details'!B485="BAC","","This read must be perfomed as a BAC Template Type. "),"")</f>
      </c>
      <c r="L467" s="4">
        <f>IF('Primer Details'!D485="Needs Synthesis",IF('Primer Details'!#REF!="","Please enter a sequence for a primer that needs synthesis. ",""),"")</f>
      </c>
      <c r="M467" s="4">
        <f>IF(ISTEXT(X467),"",IF(LEFT('Primer Details'!D485,4)="Free","Please select a primer from the Standard Primer List. ",""))</f>
      </c>
      <c r="N467" s="4">
        <f>IF('Primer Details'!D485="","",IF('Primer Details'!#REF!="",IF('Primer Details'!D485="Premixed","","Please enter a Primer Name. "),""))</f>
      </c>
      <c r="O467" s="4">
        <f>IF(ISBLANK('Primer Details'!C485),"",IF('Primer Details'!B485="","Please enter a Template Type. ",""))</f>
      </c>
      <c r="P467" s="4">
        <f>IF(ISBLANK('Primer Details'!C485),"",IF('Primer Details'!D485="","Please enter Primer Type. ",""))</f>
      </c>
      <c r="Q467" s="4">
        <f>IF(ISBLANK('Primer Details'!C485),"",IF('Primer Details'!E485="","Please enter Product Type. ",""))</f>
      </c>
      <c r="R467" s="4">
        <f>IF('Primer Details'!D485="","",IF('Primer Details'!C485="","Please enter a sample name for each reaction. ",""))</f>
      </c>
      <c r="X467" s="4" t="e">
        <f>IF(VLOOKUP('Primer Details'!#REF!,Menus!$F$2:$G$53,2,0)="Yes","Yes","")</f>
        <v>#REF!</v>
      </c>
    </row>
    <row r="468" spans="2:24" ht="12.75">
      <c r="B468" s="2">
        <v>468</v>
      </c>
      <c r="J468" s="4" t="e">
        <f>CONCATENATE(,K468,L468,M468,N468,#REF!,O468,,P468,Q468,R468,S468)</f>
        <v>#REF!</v>
      </c>
      <c r="K468" s="7">
        <f>IF('Primer Details'!G486&gt;20000,IF('Primer Details'!B486="BAC","","This read must be perfomed as a BAC Template Type. "),"")</f>
      </c>
      <c r="L468" s="4">
        <f>IF('Primer Details'!D486="Needs Synthesis",IF('Primer Details'!#REF!="","Please enter a sequence for a primer that needs synthesis. ",""),"")</f>
      </c>
      <c r="M468" s="4">
        <f>IF(ISTEXT(X468),"",IF(LEFT('Primer Details'!D486,4)="Free","Please select a primer from the Standard Primer List. ",""))</f>
      </c>
      <c r="N468" s="4">
        <f>IF('Primer Details'!D486="","",IF('Primer Details'!#REF!="",IF('Primer Details'!D486="Premixed","","Please enter a Primer Name. "),""))</f>
      </c>
      <c r="O468" s="4">
        <f>IF(ISBLANK('Primer Details'!C486),"",IF('Primer Details'!B486="","Please enter a Template Type. ",""))</f>
      </c>
      <c r="P468" s="4">
        <f>IF(ISBLANK('Primer Details'!C486),"",IF('Primer Details'!D486="","Please enter Primer Type. ",""))</f>
      </c>
      <c r="Q468" s="4">
        <f>IF(ISBLANK('Primer Details'!C486),"",IF('Primer Details'!E486="","Please enter Product Type. ",""))</f>
      </c>
      <c r="R468" s="4">
        <f>IF('Primer Details'!D486="","",IF('Primer Details'!C486="","Please enter a sample name for each reaction. ",""))</f>
      </c>
      <c r="X468" s="4" t="e">
        <f>IF(VLOOKUP('Primer Details'!#REF!,Menus!$F$2:$G$53,2,0)="Yes","Yes","")</f>
        <v>#REF!</v>
      </c>
    </row>
    <row r="469" spans="2:24" ht="12.75">
      <c r="B469" s="2">
        <v>469</v>
      </c>
      <c r="J469" s="4" t="e">
        <f>CONCATENATE(,K469,L469,M469,N469,#REF!,O469,,P469,Q469,R469,S469)</f>
        <v>#REF!</v>
      </c>
      <c r="K469" s="7">
        <f>IF('Primer Details'!G487&gt;20000,IF('Primer Details'!B487="BAC","","This read must be perfomed as a BAC Template Type. "),"")</f>
      </c>
      <c r="L469" s="4">
        <f>IF('Primer Details'!D487="Needs Synthesis",IF('Primer Details'!#REF!="","Please enter a sequence for a primer that needs synthesis. ",""),"")</f>
      </c>
      <c r="M469" s="4">
        <f>IF(ISTEXT(X469),"",IF(LEFT('Primer Details'!D487,4)="Free","Please select a primer from the Standard Primer List. ",""))</f>
      </c>
      <c r="N469" s="4">
        <f>IF('Primer Details'!D487="","",IF('Primer Details'!#REF!="",IF('Primer Details'!D487="Premixed","","Please enter a Primer Name. "),""))</f>
      </c>
      <c r="O469" s="4">
        <f>IF(ISBLANK('Primer Details'!C487),"",IF('Primer Details'!B487="","Please enter a Template Type. ",""))</f>
      </c>
      <c r="P469" s="4">
        <f>IF(ISBLANK('Primer Details'!C487),"",IF('Primer Details'!D487="","Please enter Primer Type. ",""))</f>
      </c>
      <c r="Q469" s="4">
        <f>IF(ISBLANK('Primer Details'!C487),"",IF('Primer Details'!E487="","Please enter Product Type. ",""))</f>
      </c>
      <c r="R469" s="4">
        <f>IF('Primer Details'!D487="","",IF('Primer Details'!C487="","Please enter a sample name for each reaction. ",""))</f>
      </c>
      <c r="X469" s="4" t="e">
        <f>IF(VLOOKUP('Primer Details'!#REF!,Menus!$F$2:$G$53,2,0)="Yes","Yes","")</f>
        <v>#REF!</v>
      </c>
    </row>
    <row r="470" spans="2:24" ht="12.75">
      <c r="B470" s="2">
        <v>470</v>
      </c>
      <c r="J470" s="4" t="e">
        <f>CONCATENATE(,K470,L470,M470,N470,#REF!,O470,,P470,Q470,R470,S470)</f>
        <v>#REF!</v>
      </c>
      <c r="K470" s="7">
        <f>IF('Primer Details'!G488&gt;20000,IF('Primer Details'!B488="BAC","","This read must be perfomed as a BAC Template Type. "),"")</f>
      </c>
      <c r="L470" s="4">
        <f>IF('Primer Details'!D488="Needs Synthesis",IF('Primer Details'!#REF!="","Please enter a sequence for a primer that needs synthesis. ",""),"")</f>
      </c>
      <c r="M470" s="4">
        <f>IF(ISTEXT(X470),"",IF(LEFT('Primer Details'!D488,4)="Free","Please select a primer from the Standard Primer List. ",""))</f>
      </c>
      <c r="N470" s="4">
        <f>IF('Primer Details'!D488="","",IF('Primer Details'!#REF!="",IF('Primer Details'!D488="Premixed","","Please enter a Primer Name. "),""))</f>
      </c>
      <c r="O470" s="4">
        <f>IF(ISBLANK('Primer Details'!C488),"",IF('Primer Details'!B488="","Please enter a Template Type. ",""))</f>
      </c>
      <c r="P470" s="4">
        <f>IF(ISBLANK('Primer Details'!C488),"",IF('Primer Details'!D488="","Please enter Primer Type. ",""))</f>
      </c>
      <c r="Q470" s="4">
        <f>IF(ISBLANK('Primer Details'!C488),"",IF('Primer Details'!E488="","Please enter Product Type. ",""))</f>
      </c>
      <c r="R470" s="4">
        <f>IF('Primer Details'!D488="","",IF('Primer Details'!C488="","Please enter a sample name for each reaction. ",""))</f>
      </c>
      <c r="X470" s="4" t="e">
        <f>IF(VLOOKUP('Primer Details'!#REF!,Menus!$F$2:$G$53,2,0)="Yes","Yes","")</f>
        <v>#REF!</v>
      </c>
    </row>
    <row r="471" spans="2:24" ht="12.75">
      <c r="B471" s="2">
        <v>471</v>
      </c>
      <c r="J471" s="4" t="e">
        <f>CONCATENATE(,K471,L471,M471,N471,#REF!,O471,,P471,Q471,R471,S471)</f>
        <v>#REF!</v>
      </c>
      <c r="K471" s="7">
        <f>IF('Primer Details'!G489&gt;20000,IF('Primer Details'!B489="BAC","","This read must be perfomed as a BAC Template Type. "),"")</f>
      </c>
      <c r="L471" s="4">
        <f>IF('Primer Details'!D489="Needs Synthesis",IF('Primer Details'!#REF!="","Please enter a sequence for a primer that needs synthesis. ",""),"")</f>
      </c>
      <c r="M471" s="4">
        <f>IF(ISTEXT(X471),"",IF(LEFT('Primer Details'!D489,4)="Free","Please select a primer from the Standard Primer List. ",""))</f>
      </c>
      <c r="N471" s="4">
        <f>IF('Primer Details'!D489="","",IF('Primer Details'!#REF!="",IF('Primer Details'!D489="Premixed","","Please enter a Primer Name. "),""))</f>
      </c>
      <c r="O471" s="4">
        <f>IF(ISBLANK('Primer Details'!C489),"",IF('Primer Details'!B489="","Please enter a Template Type. ",""))</f>
      </c>
      <c r="P471" s="4">
        <f>IF(ISBLANK('Primer Details'!C489),"",IF('Primer Details'!D489="","Please enter Primer Type. ",""))</f>
      </c>
      <c r="Q471" s="4">
        <f>IF(ISBLANK('Primer Details'!C489),"",IF('Primer Details'!E489="","Please enter Product Type. ",""))</f>
      </c>
      <c r="R471" s="4">
        <f>IF('Primer Details'!D489="","",IF('Primer Details'!C489="","Please enter a sample name for each reaction. ",""))</f>
      </c>
      <c r="X471" s="4" t="e">
        <f>IF(VLOOKUP('Primer Details'!#REF!,Menus!$F$2:$G$53,2,0)="Yes","Yes","")</f>
        <v>#REF!</v>
      </c>
    </row>
    <row r="472" spans="2:24" ht="12.75">
      <c r="B472" s="2">
        <v>472</v>
      </c>
      <c r="J472" s="4" t="e">
        <f>CONCATENATE(,K472,L472,M472,N472,#REF!,O472,,P472,Q472,R472,S472)</f>
        <v>#REF!</v>
      </c>
      <c r="K472" s="7">
        <f>IF('Primer Details'!G490&gt;20000,IF('Primer Details'!B490="BAC","","This read must be perfomed as a BAC Template Type. "),"")</f>
      </c>
      <c r="L472" s="4">
        <f>IF('Primer Details'!D490="Needs Synthesis",IF('Primer Details'!#REF!="","Please enter a sequence for a primer that needs synthesis. ",""),"")</f>
      </c>
      <c r="M472" s="4">
        <f>IF(ISTEXT(X472),"",IF(LEFT('Primer Details'!D490,4)="Free","Please select a primer from the Standard Primer List. ",""))</f>
      </c>
      <c r="N472" s="4">
        <f>IF('Primer Details'!D490="","",IF('Primer Details'!#REF!="",IF('Primer Details'!D490="Premixed","","Please enter a Primer Name. "),""))</f>
      </c>
      <c r="O472" s="4">
        <f>IF(ISBLANK('Primer Details'!C490),"",IF('Primer Details'!B490="","Please enter a Template Type. ",""))</f>
      </c>
      <c r="P472" s="4">
        <f>IF(ISBLANK('Primer Details'!C490),"",IF('Primer Details'!D490="","Please enter Primer Type. ",""))</f>
      </c>
      <c r="Q472" s="4">
        <f>IF(ISBLANK('Primer Details'!C490),"",IF('Primer Details'!E490="","Please enter Product Type. ",""))</f>
      </c>
      <c r="R472" s="4">
        <f>IF('Primer Details'!D490="","",IF('Primer Details'!C490="","Please enter a sample name for each reaction. ",""))</f>
      </c>
      <c r="X472" s="4" t="e">
        <f>IF(VLOOKUP('Primer Details'!#REF!,Menus!$F$2:$G$53,2,0)="Yes","Yes","")</f>
        <v>#REF!</v>
      </c>
    </row>
    <row r="473" spans="2:24" ht="12.75">
      <c r="B473" s="2">
        <v>473</v>
      </c>
      <c r="J473" s="4" t="e">
        <f>CONCATENATE(,K473,L473,M473,N473,#REF!,O473,,P473,Q473,R473,S473)</f>
        <v>#REF!</v>
      </c>
      <c r="K473" s="7">
        <f>IF('Primer Details'!G491&gt;20000,IF('Primer Details'!B491="BAC","","This read must be perfomed as a BAC Template Type. "),"")</f>
      </c>
      <c r="L473" s="4">
        <f>IF('Primer Details'!D491="Needs Synthesis",IF('Primer Details'!#REF!="","Please enter a sequence for a primer that needs synthesis. ",""),"")</f>
      </c>
      <c r="M473" s="4">
        <f>IF(ISTEXT(X473),"",IF(LEFT('Primer Details'!D491,4)="Free","Please select a primer from the Standard Primer List. ",""))</f>
      </c>
      <c r="N473" s="4">
        <f>IF('Primer Details'!D491="","",IF('Primer Details'!#REF!="",IF('Primer Details'!D491="Premixed","","Please enter a Primer Name. "),""))</f>
      </c>
      <c r="O473" s="4">
        <f>IF(ISBLANK('Primer Details'!C491),"",IF('Primer Details'!B491="","Please enter a Template Type. ",""))</f>
      </c>
      <c r="P473" s="4">
        <f>IF(ISBLANK('Primer Details'!C491),"",IF('Primer Details'!D491="","Please enter Primer Type. ",""))</f>
      </c>
      <c r="Q473" s="4">
        <f>IF(ISBLANK('Primer Details'!C491),"",IF('Primer Details'!E491="","Please enter Product Type. ",""))</f>
      </c>
      <c r="R473" s="4">
        <f>IF('Primer Details'!D491="","",IF('Primer Details'!C491="","Please enter a sample name for each reaction. ",""))</f>
      </c>
      <c r="X473" s="4" t="e">
        <f>IF(VLOOKUP('Primer Details'!#REF!,Menus!$F$2:$G$53,2,0)="Yes","Yes","")</f>
        <v>#REF!</v>
      </c>
    </row>
    <row r="474" spans="2:24" ht="12.75">
      <c r="B474" s="2">
        <v>474</v>
      </c>
      <c r="J474" s="4" t="e">
        <f>CONCATENATE(,K474,L474,M474,N474,#REF!,O474,,P474,Q474,R474,S474)</f>
        <v>#REF!</v>
      </c>
      <c r="K474" s="7">
        <f>IF('Primer Details'!G492&gt;20000,IF('Primer Details'!B492="BAC","","This read must be perfomed as a BAC Template Type. "),"")</f>
      </c>
      <c r="L474" s="4">
        <f>IF('Primer Details'!D492="Needs Synthesis",IF('Primer Details'!#REF!="","Please enter a sequence for a primer that needs synthesis. ",""),"")</f>
      </c>
      <c r="M474" s="4">
        <f>IF(ISTEXT(X474),"",IF(LEFT('Primer Details'!D492,4)="Free","Please select a primer from the Standard Primer List. ",""))</f>
      </c>
      <c r="N474" s="4">
        <f>IF('Primer Details'!D492="","",IF('Primer Details'!#REF!="",IF('Primer Details'!D492="Premixed","","Please enter a Primer Name. "),""))</f>
      </c>
      <c r="O474" s="4">
        <f>IF(ISBLANK('Primer Details'!C492),"",IF('Primer Details'!B492="","Please enter a Template Type. ",""))</f>
      </c>
      <c r="P474" s="4">
        <f>IF(ISBLANK('Primer Details'!C492),"",IF('Primer Details'!D492="","Please enter Primer Type. ",""))</f>
      </c>
      <c r="Q474" s="4">
        <f>IF(ISBLANK('Primer Details'!C492),"",IF('Primer Details'!E492="","Please enter Product Type. ",""))</f>
      </c>
      <c r="R474" s="4">
        <f>IF('Primer Details'!D492="","",IF('Primer Details'!C492="","Please enter a sample name for each reaction. ",""))</f>
      </c>
      <c r="X474" s="4" t="e">
        <f>IF(VLOOKUP('Primer Details'!#REF!,Menus!$F$2:$G$53,2,0)="Yes","Yes","")</f>
        <v>#REF!</v>
      </c>
    </row>
    <row r="475" spans="2:24" ht="12.75">
      <c r="B475" s="2">
        <v>475</v>
      </c>
      <c r="J475" s="4" t="e">
        <f>CONCATENATE(,K475,L475,M475,N475,#REF!,O475,,P475,Q475,R475,S475)</f>
        <v>#REF!</v>
      </c>
      <c r="K475" s="7">
        <f>IF('Primer Details'!G493&gt;20000,IF('Primer Details'!B493="BAC","","This read must be perfomed as a BAC Template Type. "),"")</f>
      </c>
      <c r="L475" s="4">
        <f>IF('Primer Details'!D493="Needs Synthesis",IF('Primer Details'!#REF!="","Please enter a sequence for a primer that needs synthesis. ",""),"")</f>
      </c>
      <c r="M475" s="4">
        <f>IF(ISTEXT(X475),"",IF(LEFT('Primer Details'!D493,4)="Free","Please select a primer from the Standard Primer List. ",""))</f>
      </c>
      <c r="N475" s="4">
        <f>IF('Primer Details'!D493="","",IF('Primer Details'!#REF!="",IF('Primer Details'!D493="Premixed","","Please enter a Primer Name. "),""))</f>
      </c>
      <c r="O475" s="4">
        <f>IF(ISBLANK('Primer Details'!C493),"",IF('Primer Details'!B493="","Please enter a Template Type. ",""))</f>
      </c>
      <c r="P475" s="4">
        <f>IF(ISBLANK('Primer Details'!C493),"",IF('Primer Details'!D493="","Please enter Primer Type. ",""))</f>
      </c>
      <c r="Q475" s="4">
        <f>IF(ISBLANK('Primer Details'!C493),"",IF('Primer Details'!E493="","Please enter Product Type. ",""))</f>
      </c>
      <c r="R475" s="4">
        <f>IF('Primer Details'!D493="","",IF('Primer Details'!C493="","Please enter a sample name for each reaction. ",""))</f>
      </c>
      <c r="X475" s="4" t="e">
        <f>IF(VLOOKUP('Primer Details'!#REF!,Menus!$F$2:$G$53,2,0)="Yes","Yes","")</f>
        <v>#REF!</v>
      </c>
    </row>
    <row r="476" spans="2:24" ht="12.75">
      <c r="B476" s="2">
        <v>476</v>
      </c>
      <c r="J476" s="4" t="e">
        <f>CONCATENATE(,K476,L476,M476,N476,#REF!,O476,,P476,Q476,R476,S476)</f>
        <v>#REF!</v>
      </c>
      <c r="K476" s="7">
        <f>IF('Primer Details'!G494&gt;20000,IF('Primer Details'!B494="BAC","","This read must be perfomed as a BAC Template Type. "),"")</f>
      </c>
      <c r="L476" s="4">
        <f>IF('Primer Details'!D494="Needs Synthesis",IF('Primer Details'!#REF!="","Please enter a sequence for a primer that needs synthesis. ",""),"")</f>
      </c>
      <c r="M476" s="4">
        <f>IF(ISTEXT(X476),"",IF(LEFT('Primer Details'!D494,4)="Free","Please select a primer from the Standard Primer List. ",""))</f>
      </c>
      <c r="N476" s="4">
        <f>IF('Primer Details'!D494="","",IF('Primer Details'!#REF!="",IF('Primer Details'!D494="Premixed","","Please enter a Primer Name. "),""))</f>
      </c>
      <c r="O476" s="4">
        <f>IF(ISBLANK('Primer Details'!C494),"",IF('Primer Details'!B494="","Please enter a Template Type. ",""))</f>
      </c>
      <c r="P476" s="4">
        <f>IF(ISBLANK('Primer Details'!C494),"",IF('Primer Details'!D494="","Please enter Primer Type. ",""))</f>
      </c>
      <c r="Q476" s="4">
        <f>IF(ISBLANK('Primer Details'!C494),"",IF('Primer Details'!E494="","Please enter Product Type. ",""))</f>
      </c>
      <c r="R476" s="4">
        <f>IF('Primer Details'!D494="","",IF('Primer Details'!C494="","Please enter a sample name for each reaction. ",""))</f>
      </c>
      <c r="X476" s="4" t="e">
        <f>IF(VLOOKUP('Primer Details'!#REF!,Menus!$F$2:$G$53,2,0)="Yes","Yes","")</f>
        <v>#REF!</v>
      </c>
    </row>
    <row r="477" spans="2:24" ht="12.75">
      <c r="B477" s="2">
        <v>477</v>
      </c>
      <c r="J477" s="4" t="e">
        <f>CONCATENATE(,K477,L477,M477,N477,#REF!,O477,,P477,Q477,R477,S477)</f>
        <v>#REF!</v>
      </c>
      <c r="K477" s="7">
        <f>IF('Primer Details'!G495&gt;20000,IF('Primer Details'!B495="BAC","","This read must be perfomed as a BAC Template Type. "),"")</f>
      </c>
      <c r="L477" s="4">
        <f>IF('Primer Details'!D495="Needs Synthesis",IF('Primer Details'!#REF!="","Please enter a sequence for a primer that needs synthesis. ",""),"")</f>
      </c>
      <c r="M477" s="4">
        <f>IF(ISTEXT(X477),"",IF(LEFT('Primer Details'!D495,4)="Free","Please select a primer from the Standard Primer List. ",""))</f>
      </c>
      <c r="N477" s="4">
        <f>IF('Primer Details'!D495="","",IF('Primer Details'!#REF!="",IF('Primer Details'!D495="Premixed","","Please enter a Primer Name. "),""))</f>
      </c>
      <c r="O477" s="4">
        <f>IF(ISBLANK('Primer Details'!C495),"",IF('Primer Details'!B495="","Please enter a Template Type. ",""))</f>
      </c>
      <c r="P477" s="4">
        <f>IF(ISBLANK('Primer Details'!C495),"",IF('Primer Details'!D495="","Please enter Primer Type. ",""))</f>
      </c>
      <c r="Q477" s="4">
        <f>IF(ISBLANK('Primer Details'!C495),"",IF('Primer Details'!E495="","Please enter Product Type. ",""))</f>
      </c>
      <c r="R477" s="4">
        <f>IF('Primer Details'!D495="","",IF('Primer Details'!C495="","Please enter a sample name for each reaction. ",""))</f>
      </c>
      <c r="X477" s="4" t="e">
        <f>IF(VLOOKUP('Primer Details'!#REF!,Menus!$F$2:$G$53,2,0)="Yes","Yes","")</f>
        <v>#REF!</v>
      </c>
    </row>
    <row r="478" spans="2:24" ht="12.75">
      <c r="B478" s="2">
        <v>478</v>
      </c>
      <c r="J478" s="4" t="e">
        <f>CONCATENATE(,K478,L478,M478,N478,#REF!,O478,,P478,Q478,R478,S478)</f>
        <v>#REF!</v>
      </c>
      <c r="K478" s="7">
        <f>IF('Primer Details'!G496&gt;20000,IF('Primer Details'!B496="BAC","","This read must be perfomed as a BAC Template Type. "),"")</f>
      </c>
      <c r="L478" s="4">
        <f>IF('Primer Details'!D496="Needs Synthesis",IF('Primer Details'!#REF!="","Please enter a sequence for a primer that needs synthesis. ",""),"")</f>
      </c>
      <c r="M478" s="4">
        <f>IF(ISTEXT(X478),"",IF(LEFT('Primer Details'!D496,4)="Free","Please select a primer from the Standard Primer List. ",""))</f>
      </c>
      <c r="N478" s="4">
        <f>IF('Primer Details'!D496="","",IF('Primer Details'!#REF!="",IF('Primer Details'!D496="Premixed","","Please enter a Primer Name. "),""))</f>
      </c>
      <c r="O478" s="4">
        <f>IF(ISBLANK('Primer Details'!C496),"",IF('Primer Details'!B496="","Please enter a Template Type. ",""))</f>
      </c>
      <c r="P478" s="4">
        <f>IF(ISBLANK('Primer Details'!C496),"",IF('Primer Details'!D496="","Please enter Primer Type. ",""))</f>
      </c>
      <c r="Q478" s="4">
        <f>IF(ISBLANK('Primer Details'!C496),"",IF('Primer Details'!E496="","Please enter Product Type. ",""))</f>
      </c>
      <c r="R478" s="4">
        <f>IF('Primer Details'!D496="","",IF('Primer Details'!C496="","Please enter a sample name for each reaction. ",""))</f>
      </c>
      <c r="X478" s="4" t="e">
        <f>IF(VLOOKUP('Primer Details'!#REF!,Menus!$F$2:$G$53,2,0)="Yes","Yes","")</f>
        <v>#REF!</v>
      </c>
    </row>
    <row r="479" spans="2:24" ht="12.75">
      <c r="B479" s="2">
        <v>479</v>
      </c>
      <c r="J479" s="4" t="e">
        <f>CONCATENATE(,K479,L479,M479,N479,#REF!,O479,,P479,Q479,R479,S479)</f>
        <v>#REF!</v>
      </c>
      <c r="K479" s="7">
        <f>IF('Primer Details'!G497&gt;20000,IF('Primer Details'!B497="BAC","","This read must be perfomed as a BAC Template Type. "),"")</f>
      </c>
      <c r="L479" s="4">
        <f>IF('Primer Details'!D497="Needs Synthesis",IF('Primer Details'!#REF!="","Please enter a sequence for a primer that needs synthesis. ",""),"")</f>
      </c>
      <c r="M479" s="4">
        <f>IF(ISTEXT(X479),"",IF(LEFT('Primer Details'!D497,4)="Free","Please select a primer from the Standard Primer List. ",""))</f>
      </c>
      <c r="N479" s="4">
        <f>IF('Primer Details'!D497="","",IF('Primer Details'!#REF!="",IF('Primer Details'!D497="Premixed","","Please enter a Primer Name. "),""))</f>
      </c>
      <c r="O479" s="4">
        <f>IF(ISBLANK('Primer Details'!C497),"",IF('Primer Details'!B497="","Please enter a Template Type. ",""))</f>
      </c>
      <c r="P479" s="4">
        <f>IF(ISBLANK('Primer Details'!C497),"",IF('Primer Details'!D497="","Please enter Primer Type. ",""))</f>
      </c>
      <c r="Q479" s="4">
        <f>IF(ISBLANK('Primer Details'!C497),"",IF('Primer Details'!E497="","Please enter Product Type. ",""))</f>
      </c>
      <c r="R479" s="4">
        <f>IF('Primer Details'!D497="","",IF('Primer Details'!C497="","Please enter a sample name for each reaction. ",""))</f>
      </c>
      <c r="X479" s="4" t="e">
        <f>IF(VLOOKUP('Primer Details'!#REF!,Menus!$F$2:$G$53,2,0)="Yes","Yes","")</f>
        <v>#REF!</v>
      </c>
    </row>
    <row r="480" spans="2:24" ht="12.75">
      <c r="B480" s="2">
        <v>480</v>
      </c>
      <c r="J480" s="4" t="e">
        <f>CONCATENATE(,K480,L480,M480,N480,#REF!,O480,,P480,Q480,R480,S480)</f>
        <v>#REF!</v>
      </c>
      <c r="K480" s="7">
        <f>IF('Primer Details'!G498&gt;20000,IF('Primer Details'!B498="BAC","","This read must be perfomed as a BAC Template Type. "),"")</f>
      </c>
      <c r="L480" s="4">
        <f>IF('Primer Details'!D498="Needs Synthesis",IF('Primer Details'!#REF!="","Please enter a sequence for a primer that needs synthesis. ",""),"")</f>
      </c>
      <c r="M480" s="4">
        <f>IF(ISTEXT(X480),"",IF(LEFT('Primer Details'!D498,4)="Free","Please select a primer from the Standard Primer List. ",""))</f>
      </c>
      <c r="N480" s="4">
        <f>IF('Primer Details'!D498="","",IF('Primer Details'!#REF!="",IF('Primer Details'!D498="Premixed","","Please enter a Primer Name. "),""))</f>
      </c>
      <c r="O480" s="4">
        <f>IF(ISBLANK('Primer Details'!C498),"",IF('Primer Details'!B498="","Please enter a Template Type. ",""))</f>
      </c>
      <c r="P480" s="4">
        <f>IF(ISBLANK('Primer Details'!C498),"",IF('Primer Details'!D498="","Please enter Primer Type. ",""))</f>
      </c>
      <c r="Q480" s="4">
        <f>IF(ISBLANK('Primer Details'!C498),"",IF('Primer Details'!E498="","Please enter Product Type. ",""))</f>
      </c>
      <c r="R480" s="4">
        <f>IF('Primer Details'!D498="","",IF('Primer Details'!C498="","Please enter a sample name for each reaction. ",""))</f>
      </c>
      <c r="X480" s="4" t="e">
        <f>IF(VLOOKUP('Primer Details'!#REF!,Menus!$F$2:$G$53,2,0)="Yes","Yes","")</f>
        <v>#REF!</v>
      </c>
    </row>
    <row r="481" spans="2:24" ht="12.75">
      <c r="B481" s="2">
        <v>481</v>
      </c>
      <c r="J481" s="4" t="e">
        <f>CONCATENATE(,K481,L481,M481,N481,#REF!,O481,,P481,Q481,R481,S481)</f>
        <v>#REF!</v>
      </c>
      <c r="K481" s="7">
        <f>IF('Primer Details'!G499&gt;20000,IF('Primer Details'!B499="BAC","","This read must be perfomed as a BAC Template Type. "),"")</f>
      </c>
      <c r="L481" s="4">
        <f>IF('Primer Details'!D499="Needs Synthesis",IF('Primer Details'!#REF!="","Please enter a sequence for a primer that needs synthesis. ",""),"")</f>
      </c>
      <c r="M481" s="4">
        <f>IF(ISTEXT(X481),"",IF(LEFT('Primer Details'!D499,4)="Free","Please select a primer from the Standard Primer List. ",""))</f>
      </c>
      <c r="N481" s="4">
        <f>IF('Primer Details'!D499="","",IF('Primer Details'!#REF!="",IF('Primer Details'!D499="Premixed","","Please enter a Primer Name. "),""))</f>
      </c>
      <c r="O481" s="4">
        <f>IF(ISBLANK('Primer Details'!C499),"",IF('Primer Details'!B499="","Please enter a Template Type. ",""))</f>
      </c>
      <c r="P481" s="4">
        <f>IF(ISBLANK('Primer Details'!C499),"",IF('Primer Details'!D499="","Please enter Primer Type. ",""))</f>
      </c>
      <c r="Q481" s="4">
        <f>IF(ISBLANK('Primer Details'!C499),"",IF('Primer Details'!E499="","Please enter Product Type. ",""))</f>
      </c>
      <c r="R481" s="4">
        <f>IF('Primer Details'!D499="","",IF('Primer Details'!C499="","Please enter a sample name for each reaction. ",""))</f>
      </c>
      <c r="X481" s="4" t="e">
        <f>IF(VLOOKUP('Primer Details'!#REF!,Menus!$F$2:$G$53,2,0)="Yes","Yes","")</f>
        <v>#REF!</v>
      </c>
    </row>
    <row r="482" spans="2:24" ht="12.75">
      <c r="B482" s="2">
        <v>482</v>
      </c>
      <c r="J482" s="4" t="e">
        <f>CONCATENATE(,K482,L482,M482,N482,#REF!,O482,,P482,Q482,R482,S482)</f>
        <v>#REF!</v>
      </c>
      <c r="K482" s="7">
        <f>IF('Primer Details'!G500&gt;20000,IF('Primer Details'!B500="BAC","","This read must be perfomed as a BAC Template Type. "),"")</f>
      </c>
      <c r="L482" s="4">
        <f>IF('Primer Details'!D500="Needs Synthesis",IF('Primer Details'!#REF!="","Please enter a sequence for a primer that needs synthesis. ",""),"")</f>
      </c>
      <c r="M482" s="4">
        <f>IF(ISTEXT(X482),"",IF(LEFT('Primer Details'!D500,4)="Free","Please select a primer from the Standard Primer List. ",""))</f>
      </c>
      <c r="N482" s="4">
        <f>IF('Primer Details'!D500="","",IF('Primer Details'!#REF!="",IF('Primer Details'!D500="Premixed","","Please enter a Primer Name. "),""))</f>
      </c>
      <c r="O482" s="4">
        <f>IF(ISBLANK('Primer Details'!C500),"",IF('Primer Details'!B500="","Please enter a Template Type. ",""))</f>
      </c>
      <c r="P482" s="4">
        <f>IF(ISBLANK('Primer Details'!C500),"",IF('Primer Details'!D500="","Please enter Primer Type. ",""))</f>
      </c>
      <c r="Q482" s="4">
        <f>IF(ISBLANK('Primer Details'!C500),"",IF('Primer Details'!E500="","Please enter Product Type. ",""))</f>
      </c>
      <c r="R482" s="4">
        <f>IF('Primer Details'!D500="","",IF('Primer Details'!C500="","Please enter a sample name for each reaction. ",""))</f>
      </c>
      <c r="X482" s="4" t="e">
        <f>IF(VLOOKUP('Primer Details'!#REF!,Menus!$F$2:$G$53,2,0)="Yes","Yes","")</f>
        <v>#REF!</v>
      </c>
    </row>
    <row r="483" spans="2:24" ht="12.75">
      <c r="B483" s="2">
        <v>483</v>
      </c>
      <c r="J483" s="4" t="e">
        <f>CONCATENATE(,K483,L483,M483,N483,#REF!,O483,,P483,Q483,R483,S483)</f>
        <v>#REF!</v>
      </c>
      <c r="K483" s="7">
        <f>IF('Primer Details'!G501&gt;20000,IF('Primer Details'!B501="BAC","","This read must be perfomed as a BAC Template Type. "),"")</f>
      </c>
      <c r="L483" s="4">
        <f>IF('Primer Details'!D501="Needs Synthesis",IF('Primer Details'!#REF!="","Please enter a sequence for a primer that needs synthesis. ",""),"")</f>
      </c>
      <c r="M483" s="4">
        <f>IF(ISTEXT(X483),"",IF(LEFT('Primer Details'!D501,4)="Free","Please select a primer from the Standard Primer List. ",""))</f>
      </c>
      <c r="N483" s="4">
        <f>IF('Primer Details'!D501="","",IF('Primer Details'!#REF!="",IF('Primer Details'!D501="Premixed","","Please enter a Primer Name. "),""))</f>
      </c>
      <c r="O483" s="4">
        <f>IF(ISBLANK('Primer Details'!C501),"",IF('Primer Details'!B501="","Please enter a Template Type. ",""))</f>
      </c>
      <c r="P483" s="4">
        <f>IF(ISBLANK('Primer Details'!C501),"",IF('Primer Details'!D501="","Please enter Primer Type. ",""))</f>
      </c>
      <c r="Q483" s="4">
        <f>IF(ISBLANK('Primer Details'!C501),"",IF('Primer Details'!E501="","Please enter Product Type. ",""))</f>
      </c>
      <c r="R483" s="4">
        <f>IF('Primer Details'!D501="","",IF('Primer Details'!C501="","Please enter a sample name for each reaction. ",""))</f>
      </c>
      <c r="X483" s="4" t="e">
        <f>IF(VLOOKUP('Primer Details'!#REF!,Menus!$F$2:$G$53,2,0)="Yes","Yes","")</f>
        <v>#REF!</v>
      </c>
    </row>
    <row r="484" spans="2:24" ht="12.75">
      <c r="B484" s="2">
        <v>484</v>
      </c>
      <c r="J484" s="4" t="e">
        <f>CONCATENATE(,K484,L484,M484,N484,#REF!,O484,,P484,Q484,R484,S484)</f>
        <v>#REF!</v>
      </c>
      <c r="K484" s="7">
        <f>IF('Primer Details'!G502&gt;20000,IF('Primer Details'!B502="BAC","","This read must be perfomed as a BAC Template Type. "),"")</f>
      </c>
      <c r="L484" s="4">
        <f>IF('Primer Details'!D502="Needs Synthesis",IF('Primer Details'!#REF!="","Please enter a sequence for a primer that needs synthesis. ",""),"")</f>
      </c>
      <c r="M484" s="4">
        <f>IF(ISTEXT(X484),"",IF(LEFT('Primer Details'!D502,4)="Free","Please select a primer from the Standard Primer List. ",""))</f>
      </c>
      <c r="N484" s="4">
        <f>IF('Primer Details'!D502="","",IF('Primer Details'!#REF!="",IF('Primer Details'!D502="Premixed","","Please enter a Primer Name. "),""))</f>
      </c>
      <c r="O484" s="4">
        <f>IF(ISBLANK('Primer Details'!C502),"",IF('Primer Details'!B502="","Please enter a Template Type. ",""))</f>
      </c>
      <c r="P484" s="4">
        <f>IF(ISBLANK('Primer Details'!C502),"",IF('Primer Details'!D502="","Please enter Primer Type. ",""))</f>
      </c>
      <c r="Q484" s="4">
        <f>IF(ISBLANK('Primer Details'!C502),"",IF('Primer Details'!E502="","Please enter Product Type. ",""))</f>
      </c>
      <c r="R484" s="4">
        <f>IF('Primer Details'!D502="","",IF('Primer Details'!C502="","Please enter a sample name for each reaction. ",""))</f>
      </c>
      <c r="X484" s="4" t="e">
        <f>IF(VLOOKUP('Primer Details'!#REF!,Menus!$F$2:$G$53,2,0)="Yes","Yes","")</f>
        <v>#REF!</v>
      </c>
    </row>
    <row r="485" spans="2:24" ht="12.75">
      <c r="B485" s="2">
        <v>485</v>
      </c>
      <c r="J485" s="4" t="e">
        <f>CONCATENATE(,K485,L485,M485,N485,#REF!,O485,,P485,Q485,R485,S485)</f>
        <v>#REF!</v>
      </c>
      <c r="K485" s="7">
        <f>IF('Primer Details'!G503&gt;20000,IF('Primer Details'!B503="BAC","","This read must be perfomed as a BAC Template Type. "),"")</f>
      </c>
      <c r="L485" s="4">
        <f>IF('Primer Details'!D503="Needs Synthesis",IF('Primer Details'!#REF!="","Please enter a sequence for a primer that needs synthesis. ",""),"")</f>
      </c>
      <c r="M485" s="4">
        <f>IF(ISTEXT(X485),"",IF(LEFT('Primer Details'!D503,4)="Free","Please select a primer from the Standard Primer List. ",""))</f>
      </c>
      <c r="N485" s="4">
        <f>IF('Primer Details'!D503="","",IF('Primer Details'!#REF!="",IF('Primer Details'!D503="Premixed","","Please enter a Primer Name. "),""))</f>
      </c>
      <c r="O485" s="4">
        <f>IF(ISBLANK('Primer Details'!C503),"",IF('Primer Details'!B503="","Please enter a Template Type. ",""))</f>
      </c>
      <c r="P485" s="4">
        <f>IF(ISBLANK('Primer Details'!C503),"",IF('Primer Details'!D503="","Please enter Primer Type. ",""))</f>
      </c>
      <c r="Q485" s="4">
        <f>IF(ISBLANK('Primer Details'!C503),"",IF('Primer Details'!E503="","Please enter Product Type. ",""))</f>
      </c>
      <c r="R485" s="4">
        <f>IF('Primer Details'!D503="","",IF('Primer Details'!C503="","Please enter a sample name for each reaction. ",""))</f>
      </c>
      <c r="X485" s="4" t="e">
        <f>IF(VLOOKUP('Primer Details'!#REF!,Menus!$F$2:$G$53,2,0)="Yes","Yes","")</f>
        <v>#REF!</v>
      </c>
    </row>
    <row r="486" spans="2:24" ht="12.75">
      <c r="B486" s="2">
        <v>486</v>
      </c>
      <c r="J486" s="4" t="e">
        <f>CONCATENATE(,K486,L486,M486,N486,#REF!,O486,,P486,Q486,R486,S486)</f>
        <v>#REF!</v>
      </c>
      <c r="K486" s="7">
        <f>IF('Primer Details'!G504&gt;20000,IF('Primer Details'!B504="BAC","","This read must be perfomed as a BAC Template Type. "),"")</f>
      </c>
      <c r="L486" s="4">
        <f>IF('Primer Details'!D504="Needs Synthesis",IF('Primer Details'!#REF!="","Please enter a sequence for a primer that needs synthesis. ",""),"")</f>
      </c>
      <c r="M486" s="4">
        <f>IF(ISTEXT(X486),"",IF(LEFT('Primer Details'!D504,4)="Free","Please select a primer from the Standard Primer List. ",""))</f>
      </c>
      <c r="N486" s="4">
        <f>IF('Primer Details'!D504="","",IF('Primer Details'!#REF!="",IF('Primer Details'!D504="Premixed","","Please enter a Primer Name. "),""))</f>
      </c>
      <c r="O486" s="4">
        <f>IF(ISBLANK('Primer Details'!C504),"",IF('Primer Details'!B504="","Please enter a Template Type. ",""))</f>
      </c>
      <c r="P486" s="4">
        <f>IF(ISBLANK('Primer Details'!C504),"",IF('Primer Details'!D504="","Please enter Primer Type. ",""))</f>
      </c>
      <c r="Q486" s="4">
        <f>IF(ISBLANK('Primer Details'!C504),"",IF('Primer Details'!E504="","Please enter Product Type. ",""))</f>
      </c>
      <c r="R486" s="4">
        <f>IF('Primer Details'!D504="","",IF('Primer Details'!C504="","Please enter a sample name for each reaction. ",""))</f>
      </c>
      <c r="X486" s="4" t="e">
        <f>IF(VLOOKUP('Primer Details'!#REF!,Menus!$F$2:$G$53,2,0)="Yes","Yes","")</f>
        <v>#REF!</v>
      </c>
    </row>
    <row r="487" spans="2:24" ht="12.75">
      <c r="B487" s="2">
        <v>487</v>
      </c>
      <c r="J487" s="4" t="e">
        <f>CONCATENATE(,K487,L487,M487,N487,#REF!,O487,,P487,Q487,R487,S487)</f>
        <v>#REF!</v>
      </c>
      <c r="K487" s="7">
        <f>IF('Primer Details'!G505&gt;20000,IF('Primer Details'!B505="BAC","","This read must be perfomed as a BAC Template Type. "),"")</f>
      </c>
      <c r="L487" s="4">
        <f>IF('Primer Details'!D505="Needs Synthesis",IF('Primer Details'!#REF!="","Please enter a sequence for a primer that needs synthesis. ",""),"")</f>
      </c>
      <c r="M487" s="4">
        <f>IF(ISTEXT(X487),"",IF(LEFT('Primer Details'!D505,4)="Free","Please select a primer from the Standard Primer List. ",""))</f>
      </c>
      <c r="N487" s="4">
        <f>IF('Primer Details'!D505="","",IF('Primer Details'!#REF!="",IF('Primer Details'!D505="Premixed","","Please enter a Primer Name. "),""))</f>
      </c>
      <c r="O487" s="4">
        <f>IF(ISBLANK('Primer Details'!C505),"",IF('Primer Details'!B505="","Please enter a Template Type. ",""))</f>
      </c>
      <c r="P487" s="4">
        <f>IF(ISBLANK('Primer Details'!C505),"",IF('Primer Details'!D505="","Please enter Primer Type. ",""))</f>
      </c>
      <c r="Q487" s="4">
        <f>IF(ISBLANK('Primer Details'!C505),"",IF('Primer Details'!E505="","Please enter Product Type. ",""))</f>
      </c>
      <c r="R487" s="4">
        <f>IF('Primer Details'!D505="","",IF('Primer Details'!C505="","Please enter a sample name for each reaction. ",""))</f>
      </c>
      <c r="X487" s="4" t="e">
        <f>IF(VLOOKUP('Primer Details'!#REF!,Menus!$F$2:$G$53,2,0)="Yes","Yes","")</f>
        <v>#REF!</v>
      </c>
    </row>
    <row r="488" spans="2:24" ht="12.75">
      <c r="B488" s="2">
        <v>488</v>
      </c>
      <c r="J488" s="4" t="e">
        <f>CONCATENATE(,K488,L488,M488,N488,#REF!,O488,,P488,Q488,R488,S488)</f>
        <v>#REF!</v>
      </c>
      <c r="K488" s="7">
        <f>IF('Primer Details'!G506&gt;20000,IF('Primer Details'!B506="BAC","","This read must be perfomed as a BAC Template Type. "),"")</f>
      </c>
      <c r="L488" s="4">
        <f>IF('Primer Details'!D506="Needs Synthesis",IF('Primer Details'!#REF!="","Please enter a sequence for a primer that needs synthesis. ",""),"")</f>
      </c>
      <c r="M488" s="4">
        <f>IF(ISTEXT(X488),"",IF(LEFT('Primer Details'!D506,4)="Free","Please select a primer from the Standard Primer List. ",""))</f>
      </c>
      <c r="N488" s="4">
        <f>IF('Primer Details'!D506="","",IF('Primer Details'!#REF!="",IF('Primer Details'!D506="Premixed","","Please enter a Primer Name. "),""))</f>
      </c>
      <c r="O488" s="4">
        <f>IF(ISBLANK('Primer Details'!C506),"",IF('Primer Details'!B506="","Please enter a Template Type. ",""))</f>
      </c>
      <c r="P488" s="4">
        <f>IF(ISBLANK('Primer Details'!C506),"",IF('Primer Details'!D506="","Please enter Primer Type. ",""))</f>
      </c>
      <c r="Q488" s="4">
        <f>IF(ISBLANK('Primer Details'!C506),"",IF('Primer Details'!E506="","Please enter Product Type. ",""))</f>
      </c>
      <c r="R488" s="4">
        <f>IF('Primer Details'!D506="","",IF('Primer Details'!C506="","Please enter a sample name for each reaction. ",""))</f>
      </c>
      <c r="X488" s="4" t="e">
        <f>IF(VLOOKUP('Primer Details'!#REF!,Menus!$F$2:$G$53,2,0)="Yes","Yes","")</f>
        <v>#REF!</v>
      </c>
    </row>
    <row r="489" spans="2:24" ht="12.75">
      <c r="B489" s="2">
        <v>489</v>
      </c>
      <c r="J489" s="4" t="e">
        <f>CONCATENATE(,K489,L489,M489,N489,#REF!,O489,,P489,Q489,R489,S489)</f>
        <v>#REF!</v>
      </c>
      <c r="K489" s="7">
        <f>IF('Primer Details'!G507&gt;20000,IF('Primer Details'!B507="BAC","","This read must be perfomed as a BAC Template Type. "),"")</f>
      </c>
      <c r="L489" s="4">
        <f>IF('Primer Details'!D507="Needs Synthesis",IF('Primer Details'!#REF!="","Please enter a sequence for a primer that needs synthesis. ",""),"")</f>
      </c>
      <c r="M489" s="4">
        <f>IF(ISTEXT(X489),"",IF(LEFT('Primer Details'!D507,4)="Free","Please select a primer from the Standard Primer List. ",""))</f>
      </c>
      <c r="N489" s="4">
        <f>IF('Primer Details'!D507="","",IF('Primer Details'!#REF!="",IF('Primer Details'!D507="Premixed","","Please enter a Primer Name. "),""))</f>
      </c>
      <c r="O489" s="4">
        <f>IF(ISBLANK('Primer Details'!C507),"",IF('Primer Details'!B507="","Please enter a Template Type. ",""))</f>
      </c>
      <c r="P489" s="4">
        <f>IF(ISBLANK('Primer Details'!C507),"",IF('Primer Details'!D507="","Please enter Primer Type. ",""))</f>
      </c>
      <c r="Q489" s="4">
        <f>IF(ISBLANK('Primer Details'!C507),"",IF('Primer Details'!E507="","Please enter Product Type. ",""))</f>
      </c>
      <c r="R489" s="4">
        <f>IF('Primer Details'!D507="","",IF('Primer Details'!C507="","Please enter a sample name for each reaction. ",""))</f>
      </c>
      <c r="X489" s="4" t="e">
        <f>IF(VLOOKUP('Primer Details'!#REF!,Menus!$F$2:$G$53,2,0)="Yes","Yes","")</f>
        <v>#REF!</v>
      </c>
    </row>
    <row r="490" spans="2:24" ht="12.75">
      <c r="B490" s="2">
        <v>490</v>
      </c>
      <c r="J490" s="4" t="e">
        <f>CONCATENATE(,K490,L490,M490,N490,#REF!,O490,,P490,Q490,R490,S490)</f>
        <v>#REF!</v>
      </c>
      <c r="K490" s="7">
        <f>IF('Primer Details'!G508&gt;20000,IF('Primer Details'!B508="BAC","","This read must be perfomed as a BAC Template Type. "),"")</f>
      </c>
      <c r="L490" s="4">
        <f>IF('Primer Details'!D508="Needs Synthesis",IF('Primer Details'!#REF!="","Please enter a sequence for a primer that needs synthesis. ",""),"")</f>
      </c>
      <c r="M490" s="4">
        <f>IF(ISTEXT(X490),"",IF(LEFT('Primer Details'!D508,4)="Free","Please select a primer from the Standard Primer List. ",""))</f>
      </c>
      <c r="N490" s="4">
        <f>IF('Primer Details'!D508="","",IF('Primer Details'!#REF!="",IF('Primer Details'!D508="Premixed","","Please enter a Primer Name. "),""))</f>
      </c>
      <c r="O490" s="4">
        <f>IF(ISBLANK('Primer Details'!C508),"",IF('Primer Details'!B508="","Please enter a Template Type. ",""))</f>
      </c>
      <c r="P490" s="4">
        <f>IF(ISBLANK('Primer Details'!C508),"",IF('Primer Details'!D508="","Please enter Primer Type. ",""))</f>
      </c>
      <c r="Q490" s="4">
        <f>IF(ISBLANK('Primer Details'!C508),"",IF('Primer Details'!E508="","Please enter Product Type. ",""))</f>
      </c>
      <c r="R490" s="4">
        <f>IF('Primer Details'!D508="","",IF('Primer Details'!C508="","Please enter a sample name for each reaction. ",""))</f>
      </c>
      <c r="X490" s="4" t="e">
        <f>IF(VLOOKUP('Primer Details'!#REF!,Menus!$F$2:$G$53,2,0)="Yes","Yes","")</f>
        <v>#REF!</v>
      </c>
    </row>
    <row r="491" spans="2:24" ht="12.75">
      <c r="B491" s="2">
        <v>491</v>
      </c>
      <c r="J491" s="4" t="e">
        <f>CONCATENATE(,K491,L491,M491,N491,#REF!,O491,,P491,Q491,R491,S491)</f>
        <v>#REF!</v>
      </c>
      <c r="K491" s="7">
        <f>IF('Primer Details'!G509&gt;20000,IF('Primer Details'!B509="BAC","","This read must be perfomed as a BAC Template Type. "),"")</f>
      </c>
      <c r="L491" s="4">
        <f>IF('Primer Details'!D509="Needs Synthesis",IF('Primer Details'!#REF!="","Please enter a sequence for a primer that needs synthesis. ",""),"")</f>
      </c>
      <c r="M491" s="4">
        <f>IF(ISTEXT(X491),"",IF(LEFT('Primer Details'!D509,4)="Free","Please select a primer from the Standard Primer List. ",""))</f>
      </c>
      <c r="N491" s="4">
        <f>IF('Primer Details'!D509="","",IF('Primer Details'!#REF!="",IF('Primer Details'!D509="Premixed","","Please enter a Primer Name. "),""))</f>
      </c>
      <c r="O491" s="4">
        <f>IF(ISBLANK('Primer Details'!C509),"",IF('Primer Details'!B509="","Please enter a Template Type. ",""))</f>
      </c>
      <c r="P491" s="4">
        <f>IF(ISBLANK('Primer Details'!C509),"",IF('Primer Details'!D509="","Please enter Primer Type. ",""))</f>
      </c>
      <c r="Q491" s="4">
        <f>IF(ISBLANK('Primer Details'!C509),"",IF('Primer Details'!E509="","Please enter Product Type. ",""))</f>
      </c>
      <c r="R491" s="4">
        <f>IF('Primer Details'!D509="","",IF('Primer Details'!C509="","Please enter a sample name for each reaction. ",""))</f>
      </c>
      <c r="X491" s="4" t="e">
        <f>IF(VLOOKUP('Primer Details'!#REF!,Menus!$F$2:$G$53,2,0)="Yes","Yes","")</f>
        <v>#REF!</v>
      </c>
    </row>
    <row r="492" spans="2:24" ht="12.75">
      <c r="B492" s="2">
        <v>492</v>
      </c>
      <c r="J492" s="4" t="e">
        <f>CONCATENATE(,K492,L492,M492,N492,#REF!,O492,,P492,Q492,R492,S492)</f>
        <v>#REF!</v>
      </c>
      <c r="K492" s="7">
        <f>IF('Primer Details'!G510&gt;20000,IF('Primer Details'!B510="BAC","","This read must be perfomed as a BAC Template Type. "),"")</f>
      </c>
      <c r="L492" s="4">
        <f>IF('Primer Details'!D510="Needs Synthesis",IF('Primer Details'!#REF!="","Please enter a sequence for a primer that needs synthesis. ",""),"")</f>
      </c>
      <c r="M492" s="4">
        <f>IF(ISTEXT(X492),"",IF(LEFT('Primer Details'!D510,4)="Free","Please select a primer from the Standard Primer List. ",""))</f>
      </c>
      <c r="N492" s="4">
        <f>IF('Primer Details'!D510="","",IF('Primer Details'!#REF!="",IF('Primer Details'!D510="Premixed","","Please enter a Primer Name. "),""))</f>
      </c>
      <c r="O492" s="4">
        <f>IF(ISBLANK('Primer Details'!C510),"",IF('Primer Details'!B510="","Please enter a Template Type. ",""))</f>
      </c>
      <c r="P492" s="4">
        <f>IF(ISBLANK('Primer Details'!C510),"",IF('Primer Details'!D510="","Please enter Primer Type. ",""))</f>
      </c>
      <c r="Q492" s="4">
        <f>IF(ISBLANK('Primer Details'!C510),"",IF('Primer Details'!E510="","Please enter Product Type. ",""))</f>
      </c>
      <c r="R492" s="4">
        <f>IF('Primer Details'!D510="","",IF('Primer Details'!C510="","Please enter a sample name for each reaction. ",""))</f>
      </c>
      <c r="X492" s="4" t="e">
        <f>IF(VLOOKUP('Primer Details'!#REF!,Menus!$F$2:$G$53,2,0)="Yes","Yes","")</f>
        <v>#REF!</v>
      </c>
    </row>
    <row r="493" spans="2:24" ht="12.75">
      <c r="B493" s="2">
        <v>493</v>
      </c>
      <c r="J493" s="4" t="e">
        <f>CONCATENATE(,K493,L493,M493,N493,#REF!,O493,,P493,Q493,R493,S493)</f>
        <v>#REF!</v>
      </c>
      <c r="K493" s="7">
        <f>IF('Primer Details'!G511&gt;20000,IF('Primer Details'!B511="BAC","","This read must be perfomed as a BAC Template Type. "),"")</f>
      </c>
      <c r="L493" s="4">
        <f>IF('Primer Details'!D511="Needs Synthesis",IF('Primer Details'!#REF!="","Please enter a sequence for a primer that needs synthesis. ",""),"")</f>
      </c>
      <c r="M493" s="4">
        <f>IF(ISTEXT(X493),"",IF(LEFT('Primer Details'!D511,4)="Free","Please select a primer from the Standard Primer List. ",""))</f>
      </c>
      <c r="N493" s="4">
        <f>IF('Primer Details'!D511="","",IF('Primer Details'!#REF!="",IF('Primer Details'!D511="Premixed","","Please enter a Primer Name. "),""))</f>
      </c>
      <c r="O493" s="4">
        <f>IF(ISBLANK('Primer Details'!C511),"",IF('Primer Details'!B511="","Please enter a Template Type. ",""))</f>
      </c>
      <c r="P493" s="4">
        <f>IF(ISBLANK('Primer Details'!C511),"",IF('Primer Details'!D511="","Please enter Primer Type. ",""))</f>
      </c>
      <c r="Q493" s="4">
        <f>IF(ISBLANK('Primer Details'!C511),"",IF('Primer Details'!E511="","Please enter Product Type. ",""))</f>
      </c>
      <c r="R493" s="4">
        <f>IF('Primer Details'!D511="","",IF('Primer Details'!C511="","Please enter a sample name for each reaction. ",""))</f>
      </c>
      <c r="X493" s="4" t="e">
        <f>IF(VLOOKUP('Primer Details'!#REF!,Menus!$F$2:$G$53,2,0)="Yes","Yes","")</f>
        <v>#REF!</v>
      </c>
    </row>
    <row r="494" spans="2:24" ht="12.75">
      <c r="B494" s="2">
        <v>494</v>
      </c>
      <c r="J494" s="4" t="e">
        <f>CONCATENATE(,K494,L494,M494,N494,#REF!,O494,,P494,Q494,R494,S494)</f>
        <v>#REF!</v>
      </c>
      <c r="K494" s="7">
        <f>IF('Primer Details'!G512&gt;20000,IF('Primer Details'!B512="BAC","","This read must be perfomed as a BAC Template Type. "),"")</f>
      </c>
      <c r="L494" s="4">
        <f>IF('Primer Details'!D512="Needs Synthesis",IF('Primer Details'!#REF!="","Please enter a sequence for a primer that needs synthesis. ",""),"")</f>
      </c>
      <c r="M494" s="4">
        <f>IF(ISTEXT(X494),"",IF(LEFT('Primer Details'!D512,4)="Free","Please select a primer from the Standard Primer List. ",""))</f>
      </c>
      <c r="N494" s="4">
        <f>IF('Primer Details'!D512="","",IF('Primer Details'!#REF!="",IF('Primer Details'!D512="Premixed","","Please enter a Primer Name. "),""))</f>
      </c>
      <c r="O494" s="4">
        <f>IF(ISBLANK('Primer Details'!C512),"",IF('Primer Details'!B512="","Please enter a Template Type. ",""))</f>
      </c>
      <c r="P494" s="4">
        <f>IF(ISBLANK('Primer Details'!C512),"",IF('Primer Details'!D512="","Please enter Primer Type. ",""))</f>
      </c>
      <c r="Q494" s="4">
        <f>IF(ISBLANK('Primer Details'!C512),"",IF('Primer Details'!E512="","Please enter Product Type. ",""))</f>
      </c>
      <c r="R494" s="4">
        <f>IF('Primer Details'!D512="","",IF('Primer Details'!C512="","Please enter a sample name for each reaction. ",""))</f>
      </c>
      <c r="X494" s="4" t="e">
        <f>IF(VLOOKUP('Primer Details'!#REF!,Menus!$F$2:$G$53,2,0)="Yes","Yes","")</f>
        <v>#REF!</v>
      </c>
    </row>
    <row r="495" spans="2:24" ht="12.75">
      <c r="B495" s="2">
        <v>495</v>
      </c>
      <c r="J495" s="4" t="e">
        <f>CONCATENATE(,K495,L495,M495,N495,#REF!,O495,,P495,Q495,R495,S495)</f>
        <v>#REF!</v>
      </c>
      <c r="K495" s="7">
        <f>IF('Primer Details'!G513&gt;20000,IF('Primer Details'!B513="BAC","","This read must be perfomed as a BAC Template Type. "),"")</f>
      </c>
      <c r="L495" s="4">
        <f>IF('Primer Details'!D513="Needs Synthesis",IF('Primer Details'!#REF!="","Please enter a sequence for a primer that needs synthesis. ",""),"")</f>
      </c>
      <c r="M495" s="4">
        <f>IF(ISTEXT(X495),"",IF(LEFT('Primer Details'!D513,4)="Free","Please select a primer from the Standard Primer List. ",""))</f>
      </c>
      <c r="N495" s="4">
        <f>IF('Primer Details'!D513="","",IF('Primer Details'!#REF!="",IF('Primer Details'!D513="Premixed","","Please enter a Primer Name. "),""))</f>
      </c>
      <c r="O495" s="4">
        <f>IF(ISBLANK('Primer Details'!C513),"",IF('Primer Details'!B513="","Please enter a Template Type. ",""))</f>
      </c>
      <c r="P495" s="4">
        <f>IF(ISBLANK('Primer Details'!C513),"",IF('Primer Details'!D513="","Please enter Primer Type. ",""))</f>
      </c>
      <c r="Q495" s="4">
        <f>IF(ISBLANK('Primer Details'!C513),"",IF('Primer Details'!E513="","Please enter Product Type. ",""))</f>
      </c>
      <c r="R495" s="4">
        <f>IF('Primer Details'!D513="","",IF('Primer Details'!C513="","Please enter a sample name for each reaction. ",""))</f>
      </c>
      <c r="X495" s="4" t="e">
        <f>IF(VLOOKUP('Primer Details'!#REF!,Menus!$F$2:$G$53,2,0)="Yes","Yes","")</f>
        <v>#REF!</v>
      </c>
    </row>
    <row r="496" spans="2:24" ht="12.75">
      <c r="B496" s="2">
        <v>496</v>
      </c>
      <c r="J496" s="4" t="e">
        <f>CONCATENATE(,K496,L496,M496,N496,#REF!,O496,,P496,Q496,R496,S496)</f>
        <v>#REF!</v>
      </c>
      <c r="K496" s="7">
        <f>IF('Primer Details'!G514&gt;20000,IF('Primer Details'!B514="BAC","","This read must be perfomed as a BAC Template Type. "),"")</f>
      </c>
      <c r="L496" s="4">
        <f>IF('Primer Details'!D514="Needs Synthesis",IF('Primer Details'!#REF!="","Please enter a sequence for a primer that needs synthesis. ",""),"")</f>
      </c>
      <c r="M496" s="4">
        <f>IF(ISTEXT(X496),"",IF(LEFT('Primer Details'!D514,4)="Free","Please select a primer from the Standard Primer List. ",""))</f>
      </c>
      <c r="N496" s="4">
        <f>IF('Primer Details'!D514="","",IF('Primer Details'!#REF!="",IF('Primer Details'!D514="Premixed","","Please enter a Primer Name. "),""))</f>
      </c>
      <c r="O496" s="4">
        <f>IF(ISBLANK('Primer Details'!C514),"",IF('Primer Details'!B514="","Please enter a Template Type. ",""))</f>
      </c>
      <c r="P496" s="4">
        <f>IF(ISBLANK('Primer Details'!C514),"",IF('Primer Details'!D514="","Please enter Primer Type. ",""))</f>
      </c>
      <c r="Q496" s="4">
        <f>IF(ISBLANK('Primer Details'!C514),"",IF('Primer Details'!E514="","Please enter Product Type. ",""))</f>
      </c>
      <c r="R496" s="4">
        <f>IF('Primer Details'!D514="","",IF('Primer Details'!C514="","Please enter a sample name for each reaction. ",""))</f>
      </c>
      <c r="X496" s="4" t="e">
        <f>IF(VLOOKUP('Primer Details'!#REF!,Menus!$F$2:$G$53,2,0)="Yes","Yes","")</f>
        <v>#REF!</v>
      </c>
    </row>
    <row r="497" spans="2:24" ht="12.75">
      <c r="B497" s="2">
        <v>497</v>
      </c>
      <c r="J497" s="4" t="e">
        <f>CONCATENATE(,K497,L497,M497,N497,#REF!,O497,,P497,Q497,R497,S497)</f>
        <v>#REF!</v>
      </c>
      <c r="K497" s="7">
        <f>IF('Primer Details'!G515&gt;20000,IF('Primer Details'!B515="BAC","","This read must be perfomed as a BAC Template Type. "),"")</f>
      </c>
      <c r="L497" s="4">
        <f>IF('Primer Details'!D515="Needs Synthesis",IF('Primer Details'!#REF!="","Please enter a sequence for a primer that needs synthesis. ",""),"")</f>
      </c>
      <c r="M497" s="4">
        <f>IF(ISTEXT(X497),"",IF(LEFT('Primer Details'!D515,4)="Free","Please select a primer from the Standard Primer List. ",""))</f>
      </c>
      <c r="N497" s="4">
        <f>IF('Primer Details'!D515="","",IF('Primer Details'!#REF!="",IF('Primer Details'!D515="Premixed","","Please enter a Primer Name. "),""))</f>
      </c>
      <c r="O497" s="4">
        <f>IF(ISBLANK('Primer Details'!C515),"",IF('Primer Details'!B515="","Please enter a Template Type. ",""))</f>
      </c>
      <c r="P497" s="4">
        <f>IF(ISBLANK('Primer Details'!C515),"",IF('Primer Details'!D515="","Please enter Primer Type. ",""))</f>
      </c>
      <c r="Q497" s="4">
        <f>IF(ISBLANK('Primer Details'!C515),"",IF('Primer Details'!E515="","Please enter Product Type. ",""))</f>
      </c>
      <c r="R497" s="4">
        <f>IF('Primer Details'!D515="","",IF('Primer Details'!C515="","Please enter a sample name for each reaction. ",""))</f>
      </c>
      <c r="X497" s="4" t="e">
        <f>IF(VLOOKUP('Primer Details'!#REF!,Menus!$F$2:$G$53,2,0)="Yes","Yes","")</f>
        <v>#REF!</v>
      </c>
    </row>
    <row r="498" spans="2:24" ht="12.75">
      <c r="B498" s="2">
        <v>498</v>
      </c>
      <c r="J498" s="4" t="e">
        <f>CONCATENATE(,K498,L498,M498,N498,#REF!,O498,,P498,Q498,R498,S498)</f>
        <v>#REF!</v>
      </c>
      <c r="K498" s="7">
        <f>IF('Primer Details'!G516&gt;20000,IF('Primer Details'!B516="BAC","","This read must be perfomed as a BAC Template Type. "),"")</f>
      </c>
      <c r="L498" s="4">
        <f>IF('Primer Details'!D516="Needs Synthesis",IF('Primer Details'!#REF!="","Please enter a sequence for a primer that needs synthesis. ",""),"")</f>
      </c>
      <c r="M498" s="4">
        <f>IF(ISTEXT(X498),"",IF(LEFT('Primer Details'!D516,4)="Free","Please select a primer from the Standard Primer List. ",""))</f>
      </c>
      <c r="N498" s="4">
        <f>IF('Primer Details'!D516="","",IF('Primer Details'!#REF!="",IF('Primer Details'!D516="Premixed","","Please enter a Primer Name. "),""))</f>
      </c>
      <c r="O498" s="4">
        <f>IF(ISBLANK('Primer Details'!C516),"",IF('Primer Details'!B516="","Please enter a Template Type. ",""))</f>
      </c>
      <c r="P498" s="4">
        <f>IF(ISBLANK('Primer Details'!C516),"",IF('Primer Details'!D516="","Please enter Primer Type. ",""))</f>
      </c>
      <c r="Q498" s="4">
        <f>IF(ISBLANK('Primer Details'!C516),"",IF('Primer Details'!E516="","Please enter Product Type. ",""))</f>
      </c>
      <c r="R498" s="4">
        <f>IF('Primer Details'!D516="","",IF('Primer Details'!C516="","Please enter a sample name for each reaction. ",""))</f>
      </c>
      <c r="X498" s="4" t="e">
        <f>IF(VLOOKUP('Primer Details'!#REF!,Menus!$F$2:$G$53,2,0)="Yes","Yes","")</f>
        <v>#REF!</v>
      </c>
    </row>
    <row r="499" spans="2:24" ht="12.75">
      <c r="B499" s="2">
        <v>499</v>
      </c>
      <c r="J499" s="4" t="e">
        <f>CONCATENATE(,K499,L499,M499,N499,#REF!,O499,,P499,Q499,R499,S499)</f>
        <v>#REF!</v>
      </c>
      <c r="K499" s="7">
        <f>IF('Primer Details'!G517&gt;20000,IF('Primer Details'!B517="BAC","","This read must be perfomed as a BAC Template Type. "),"")</f>
      </c>
      <c r="L499" s="4">
        <f>IF('Primer Details'!D517="Needs Synthesis",IF('Primer Details'!#REF!="","Please enter a sequence for a primer that needs synthesis. ",""),"")</f>
      </c>
      <c r="M499" s="4">
        <f>IF(ISTEXT(X499),"",IF(LEFT('Primer Details'!D517,4)="Free","Please select a primer from the Standard Primer List. ",""))</f>
      </c>
      <c r="N499" s="4">
        <f>IF('Primer Details'!D517="","",IF('Primer Details'!#REF!="",IF('Primer Details'!D517="Premixed","","Please enter a Primer Name. "),""))</f>
      </c>
      <c r="O499" s="4">
        <f>IF(ISBLANK('Primer Details'!C517),"",IF('Primer Details'!B517="","Please enter a Template Type. ",""))</f>
      </c>
      <c r="P499" s="4">
        <f>IF(ISBLANK('Primer Details'!C517),"",IF('Primer Details'!D517="","Please enter Primer Type. ",""))</f>
      </c>
      <c r="Q499" s="4">
        <f>IF(ISBLANK('Primer Details'!C517),"",IF('Primer Details'!E517="","Please enter Product Type. ",""))</f>
      </c>
      <c r="R499" s="4">
        <f>IF('Primer Details'!D517="","",IF('Primer Details'!C517="","Please enter a sample name for each reaction. ",""))</f>
      </c>
      <c r="X499" s="4" t="e">
        <f>IF(VLOOKUP('Primer Details'!#REF!,Menus!$F$2:$G$53,2,0)="Yes","Yes","")</f>
        <v>#REF!</v>
      </c>
    </row>
    <row r="500" spans="2:24" ht="12.75">
      <c r="B500" s="3">
        <v>500</v>
      </c>
      <c r="J500" s="4" t="e">
        <f>CONCATENATE(,K500,L500,M500,N500,#REF!,O500,,P500,Q500,R500,S500)</f>
        <v>#REF!</v>
      </c>
      <c r="K500" s="7">
        <f>IF('Primer Details'!G518&gt;20000,IF('Primer Details'!B518="BAC","","This read must be perfomed as a BAC Template Type. "),"")</f>
      </c>
      <c r="L500" s="4">
        <f>IF('Primer Details'!D518="Needs Synthesis",IF('Primer Details'!#REF!="","Please enter a sequence for a primer that needs synthesis. ",""),"")</f>
      </c>
      <c r="M500" s="4">
        <f>IF(ISTEXT(X500),"",IF(LEFT('Primer Details'!D518,4)="Free","Please select a primer from the Standard Primer List. ",""))</f>
      </c>
      <c r="N500" s="4">
        <f>IF('Primer Details'!D518="","",IF('Primer Details'!#REF!="",IF('Primer Details'!D518="Premixed","","Please enter a Primer Name. "),""))</f>
      </c>
      <c r="O500" s="4">
        <f>IF(ISBLANK('Primer Details'!C518),"",IF('Primer Details'!B518="","Please enter a Template Type. ",""))</f>
      </c>
      <c r="P500" s="4">
        <f>IF(ISBLANK('Primer Details'!C518),"",IF('Primer Details'!D518="","Please enter Primer Type. ",""))</f>
      </c>
      <c r="Q500" s="4">
        <f>IF(ISBLANK('Primer Details'!C518),"",IF('Primer Details'!E518="","Please enter Product Type. ",""))</f>
      </c>
      <c r="R500" s="4">
        <f>IF('Primer Details'!D518="","",IF('Primer Details'!C518="","Please enter a sample name for each reaction. ",""))</f>
      </c>
      <c r="X500" s="4" t="e">
        <f>IF(VLOOKUP('Primer Details'!#REF!,Menus!$F$2:$G$53,2,0)="Yes","Yes","")</f>
        <v>#REF!</v>
      </c>
    </row>
    <row r="501" spans="10:24" ht="12.75">
      <c r="J501" s="4" t="e">
        <f>CONCATENATE(,K501,L501,M501,N501,#REF!,O501,,P501,Q501,R501,S501)</f>
        <v>#REF!</v>
      </c>
      <c r="K501" s="7">
        <f>IF('Primer Details'!G519&gt;20000,IF('Primer Details'!B519="BAC","","This read must be perfomed as a BAC Template Type. "),"")</f>
      </c>
      <c r="L501" s="4">
        <f>IF('Primer Details'!D519="Needs Synthesis",IF('Primer Details'!#REF!="","Please enter a sequence for a primer that needs synthesis. ",""),"")</f>
      </c>
      <c r="M501" s="4">
        <f>IF(ISTEXT(X501),"",IF(LEFT('Primer Details'!D519,4)="Free","Please select a primer from the Standard Primer List. ",""))</f>
      </c>
      <c r="N501" s="4">
        <f>IF('Primer Details'!D519="","",IF('Primer Details'!#REF!="",IF('Primer Details'!D519="Premixed","","Please enter a Primer Name. "),""))</f>
      </c>
      <c r="O501" s="4">
        <f>IF(ISBLANK('Primer Details'!C519),"",IF('Primer Details'!B519="","Please enter a Template Type. ",""))</f>
      </c>
      <c r="P501" s="4">
        <f>IF(ISBLANK('Primer Details'!C519),"",IF('Primer Details'!D519="","Please enter Primer Type. ",""))</f>
      </c>
      <c r="Q501" s="4">
        <f>IF(ISBLANK('Primer Details'!C519),"",IF('Primer Details'!E519="","Please enter Product Type. ",""))</f>
      </c>
      <c r="R501" s="4">
        <f>IF('Primer Details'!D519="","",IF('Primer Details'!C519="","Please enter a sample name for each reaction. ",""))</f>
      </c>
      <c r="X501" s="4" t="e">
        <f>IF(VLOOKUP('Primer Details'!#REF!,Menus!$F$2:$G$53,2,0)="Yes","Yes","")</f>
        <v>#REF!</v>
      </c>
    </row>
    <row r="502" spans="10:24" ht="12.75">
      <c r="J502" s="4" t="e">
        <f>CONCATENATE(,K502,L502,M502,N502,#REF!,O502,,P502,Q502,R502,S502)</f>
        <v>#REF!</v>
      </c>
      <c r="K502" s="7">
        <f>IF('Primer Details'!G520&gt;20000,IF('Primer Details'!B520="BAC","","This read must be perfomed as a BAC Template Type. "),"")</f>
      </c>
      <c r="L502" s="4">
        <f>IF('Primer Details'!D520="Needs Synthesis",IF('Primer Details'!#REF!="","Please enter a sequence for a primer that needs synthesis. ",""),"")</f>
      </c>
      <c r="M502" s="4">
        <f>IF(ISTEXT(X502),"",IF(LEFT('Primer Details'!D520,4)="Free","Please select a primer from the Standard Primer List. ",""))</f>
      </c>
      <c r="N502" s="4">
        <f>IF('Primer Details'!D520="","",IF('Primer Details'!#REF!="",IF('Primer Details'!D520="Premixed","","Please enter a Primer Name. "),""))</f>
      </c>
      <c r="O502" s="4">
        <f>IF(ISBLANK('Primer Details'!C520),"",IF('Primer Details'!B520="","Please enter a Template Type. ",""))</f>
      </c>
      <c r="P502" s="4">
        <f>IF(ISBLANK('Primer Details'!C520),"",IF('Primer Details'!D520="","Please enter Primer Type. ",""))</f>
      </c>
      <c r="Q502" s="4">
        <f>IF(ISBLANK('Primer Details'!C520),"",IF('Primer Details'!E520="","Please enter Product Type. ",""))</f>
      </c>
      <c r="R502" s="4">
        <f>IF('Primer Details'!D520="","",IF('Primer Details'!C520="","Please enter a sample name for each reaction. ",""))</f>
      </c>
      <c r="X502" s="4" t="e">
        <f>IF(VLOOKUP('Primer Details'!#REF!,Menus!$F$2:$G$53,2,0)="Yes","Yes","")</f>
        <v>#REF!</v>
      </c>
    </row>
    <row r="503" spans="10:24" ht="12.75">
      <c r="J503" s="4" t="e">
        <f>CONCATENATE(,K503,L503,M503,N503,#REF!,O503,,P503,Q503,R503,S503)</f>
        <v>#REF!</v>
      </c>
      <c r="K503" s="7">
        <f>IF('Primer Details'!G521&gt;20000,IF('Primer Details'!B521="BAC","","This read must be perfomed as a BAC Template Type. "),"")</f>
      </c>
      <c r="L503" s="4">
        <f>IF('Primer Details'!D521="Needs Synthesis",IF('Primer Details'!#REF!="","Please enter a sequence for a primer that needs synthesis. ",""),"")</f>
      </c>
      <c r="M503" s="4">
        <f>IF(ISTEXT(X503),"",IF(LEFT('Primer Details'!D521,4)="Free","Please select a primer from the Standard Primer List. ",""))</f>
      </c>
      <c r="N503" s="4">
        <f>IF('Primer Details'!D521="","",IF('Primer Details'!#REF!="",IF('Primer Details'!D521="Premixed","","Please enter a Primer Name. "),""))</f>
      </c>
      <c r="O503" s="4">
        <f>IF(ISBLANK('Primer Details'!C521),"",IF('Primer Details'!B521="","Please enter a Template Type. ",""))</f>
      </c>
      <c r="P503" s="4">
        <f>IF(ISBLANK('Primer Details'!C521),"",IF('Primer Details'!D521="","Please enter Primer Type. ",""))</f>
      </c>
      <c r="Q503" s="4">
        <f>IF(ISBLANK('Primer Details'!C521),"",IF('Primer Details'!E521="","Please enter Product Type. ",""))</f>
      </c>
      <c r="R503" s="4">
        <f>IF('Primer Details'!D521="","",IF('Primer Details'!C521="","Please enter a sample name for each reaction. ",""))</f>
      </c>
      <c r="X503" s="4" t="e">
        <f>IF(VLOOKUP('Primer Details'!#REF!,Menus!$F$2:$G$53,2,0)="Yes","Yes","")</f>
        <v>#REF!</v>
      </c>
    </row>
    <row r="504" spans="10:24" ht="12.75">
      <c r="J504" s="4" t="e">
        <f>CONCATENATE(,K504,L504,M504,N504,#REF!,O504,,P504,Q504,R504,S504)</f>
        <v>#REF!</v>
      </c>
      <c r="K504" s="7">
        <f>IF('Primer Details'!G522&gt;20000,IF('Primer Details'!B522="BAC","","This read must be perfomed as a BAC Template Type. "),"")</f>
      </c>
      <c r="L504" s="4">
        <f>IF('Primer Details'!D522="Needs Synthesis",IF('Primer Details'!#REF!="","Please enter a sequence for a primer that needs synthesis. ",""),"")</f>
      </c>
      <c r="M504" s="4">
        <f>IF(ISTEXT(X504),"",IF(LEFT('Primer Details'!D522,4)="Free","Please select a primer from the Standard Primer List. ",""))</f>
      </c>
      <c r="N504" s="4">
        <f>IF('Primer Details'!D522="","",IF('Primer Details'!#REF!="",IF('Primer Details'!D522="Premixed","","Please enter a Primer Name. "),""))</f>
      </c>
      <c r="O504" s="4">
        <f>IF(ISBLANK('Primer Details'!C522),"",IF('Primer Details'!B522="","Please enter a Template Type. ",""))</f>
      </c>
      <c r="P504" s="4">
        <f>IF(ISBLANK('Primer Details'!C522),"",IF('Primer Details'!D522="","Please enter Primer Type. ",""))</f>
      </c>
      <c r="Q504" s="4">
        <f>IF(ISBLANK('Primer Details'!C522),"",IF('Primer Details'!E522="","Please enter Product Type. ",""))</f>
      </c>
      <c r="R504" s="4">
        <f>IF('Primer Details'!D522="","",IF('Primer Details'!C522="","Please enter a sample name for each reaction. ",""))</f>
      </c>
      <c r="X504" s="4" t="e">
        <f>IF(VLOOKUP('Primer Details'!#REF!,Menus!$F$2:$G$53,2,0)="Yes","Yes","")</f>
        <v>#REF!</v>
      </c>
    </row>
    <row r="505" spans="10:24" ht="12.75">
      <c r="J505" s="4" t="e">
        <f>CONCATENATE(,K505,L505,M505,N505,#REF!,O505,,P505,Q505,R505,S505)</f>
        <v>#REF!</v>
      </c>
      <c r="K505" s="7">
        <f>IF('Primer Details'!G523&gt;20000,IF('Primer Details'!B523="BAC","","This read must be perfomed as a BAC Template Type. "),"")</f>
      </c>
      <c r="L505" s="4">
        <f>IF('Primer Details'!D523="Needs Synthesis",IF('Primer Details'!#REF!="","Please enter a sequence for a primer that needs synthesis. ",""),"")</f>
      </c>
      <c r="M505" s="4">
        <f>IF(ISTEXT(X505),"",IF(LEFT('Primer Details'!D523,4)="Free","Please select a primer from the Standard Primer List. ",""))</f>
      </c>
      <c r="N505" s="4">
        <f>IF('Primer Details'!D523="","",IF('Primer Details'!#REF!="",IF('Primer Details'!D523="Premixed","","Please enter a Primer Name. "),""))</f>
      </c>
      <c r="O505" s="4">
        <f>IF(ISBLANK('Primer Details'!C523),"",IF('Primer Details'!B523="","Please enter a Template Type. ",""))</f>
      </c>
      <c r="P505" s="4">
        <f>IF(ISBLANK('Primer Details'!C523),"",IF('Primer Details'!D523="","Please enter Primer Type. ",""))</f>
      </c>
      <c r="Q505" s="4">
        <f>IF(ISBLANK('Primer Details'!C523),"",IF('Primer Details'!E523="","Please enter Product Type. ",""))</f>
      </c>
      <c r="R505" s="4">
        <f>IF('Primer Details'!D523="","",IF('Primer Details'!C523="","Please enter a sample name for each reaction. ",""))</f>
      </c>
      <c r="X505" s="4" t="e">
        <f>IF(VLOOKUP('Primer Details'!#REF!,Menus!$F$2:$G$53,2,0)="Yes","Yes","")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31</v>
      </c>
    </row>
    <row r="2" ht="12.75">
      <c r="A2" t="s">
        <v>32</v>
      </c>
    </row>
    <row r="3" spans="1:2" ht="12.75">
      <c r="A3" s="11">
        <v>40137</v>
      </c>
      <c r="B3" t="s">
        <v>33</v>
      </c>
    </row>
    <row r="4" spans="1:2" ht="12.75">
      <c r="A4" s="11">
        <v>40137</v>
      </c>
      <c r="B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Candace Franck</dc:creator>
  <cp:keywords/>
  <dc:description/>
  <cp:lastModifiedBy>Admin</cp:lastModifiedBy>
  <cp:lastPrinted>2009-09-23T16:38:14Z</cp:lastPrinted>
  <dcterms:created xsi:type="dcterms:W3CDTF">2006-02-10T17:25:57Z</dcterms:created>
  <dcterms:modified xsi:type="dcterms:W3CDTF">2017-11-27T06:53:31Z</dcterms:modified>
  <cp:category/>
  <cp:version/>
  <cp:contentType/>
  <cp:contentStatus/>
</cp:coreProperties>
</file>